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PLONY-POLSKA ŚRODKOWA" sheetId="1" r:id="rId1"/>
    <sheet name="Grafik-PL-ŚRODKOWA" sheetId="2" r:id="rId2"/>
  </sheets>
  <externalReferences>
    <externalReference r:id="rId5"/>
    <externalReference r:id="rId6"/>
  </externalReferences>
  <definedNames>
    <definedName name="MST_1">'[2]TDE_Data'!$J$45</definedName>
    <definedName name="MST_10">'[2]TDE_Data'!$J$54</definedName>
    <definedName name="MST_11">'[2]TDE_Data'!$J$55</definedName>
    <definedName name="MST_12">'[2]TDE_Data'!$J$56</definedName>
    <definedName name="MST_13">'[2]TDE_Data'!$J$57</definedName>
    <definedName name="MST_14">'[2]TDE_Data'!$J$58</definedName>
    <definedName name="MST_15">'[2]TDE_Data'!$J$59</definedName>
    <definedName name="MST_16">'[2]TDE_Data'!$J$60</definedName>
    <definedName name="MST_17">'[2]TDE_Data'!$J$61</definedName>
    <definedName name="MST_18">'[2]TDE_Data'!$J$62</definedName>
    <definedName name="MST_19">'[2]TDE_Data'!$J$63</definedName>
    <definedName name="MST_2">'[2]TDE_Data'!$J$46</definedName>
    <definedName name="MST_20">'[2]TDE_Data'!$J$64</definedName>
    <definedName name="MST_21">'[2]TDE_Data'!$J$65</definedName>
    <definedName name="MST_3">'[2]TDE_Data'!$J$47</definedName>
    <definedName name="MST_4">'[2]TDE_Data'!$J$48</definedName>
    <definedName name="MST_5">'[2]TDE_Data'!$J$49</definedName>
    <definedName name="MST_6">'[2]TDE_Data'!$J$50</definedName>
    <definedName name="MST_7">'[2]TDE_Data'!$J$51</definedName>
    <definedName name="MST_8">'[2]TDE_Data'!$J$52</definedName>
    <definedName name="MST_9">'[2]TDE_Data'!$J$53</definedName>
  </definedNames>
  <calcPr fullCalcOnLoad="1"/>
</workbook>
</file>

<file path=xl/sharedStrings.xml><?xml version="1.0" encoding="utf-8"?>
<sst xmlns="http://schemas.openxmlformats.org/spreadsheetml/2006/main" count="58" uniqueCount="40">
  <si>
    <t>WYNIKI DOŚWIADCZEŃ PRODUKCYJNYCH 2008</t>
  </si>
  <si>
    <t>PIONEER STRIP-TRIALS</t>
  </si>
  <si>
    <t>CORN FOR SILAGE - KUKURYDZA NA KISZONKĘ</t>
  </si>
  <si>
    <t>REGION: POLSKA ŚRODKOWA</t>
  </si>
  <si>
    <t>Odmiana</t>
  </si>
  <si>
    <t>FAO</t>
  </si>
  <si>
    <t>licz. dośw.</t>
  </si>
  <si>
    <t>Obasda przy zbiorze</t>
  </si>
  <si>
    <t>Plon wilg. t/ha</t>
  </si>
  <si>
    <t>śred. s.m.%</t>
  </si>
  <si>
    <t>Plon s.m. T/ha</t>
  </si>
  <si>
    <t>Plon max s.m.</t>
  </si>
  <si>
    <t>Hybrid</t>
  </si>
  <si>
    <t>loc. no.</t>
  </si>
  <si>
    <t>Hrvsd</t>
  </si>
  <si>
    <t>wet yield t/ha</t>
  </si>
  <si>
    <t>av. DM %</t>
  </si>
  <si>
    <t>DM yield t/ha</t>
  </si>
  <si>
    <t>Max DM yield</t>
  </si>
  <si>
    <t>PR39R10</t>
  </si>
  <si>
    <t>PR39T45</t>
  </si>
  <si>
    <t>PR39A98</t>
  </si>
  <si>
    <t>PR39W45</t>
  </si>
  <si>
    <t>PR39D23</t>
  </si>
  <si>
    <t>PR39F58</t>
  </si>
  <si>
    <t>PR39R86</t>
  </si>
  <si>
    <t>PR38B12</t>
  </si>
  <si>
    <t>PR38H20</t>
  </si>
  <si>
    <t>PR38V12</t>
  </si>
  <si>
    <t>PR38Y34*</t>
  </si>
  <si>
    <t>ok. 280</t>
  </si>
  <si>
    <t>PR38N86</t>
  </si>
  <si>
    <t>PR38F70</t>
  </si>
  <si>
    <t>PR38A79</t>
  </si>
  <si>
    <t xml:space="preserve">średnie </t>
  </si>
  <si>
    <t>* ODMIANY NIE DOSTĘPNE W 2009 ROKU</t>
  </si>
  <si>
    <t>2008 - Kukurydza na kiszonkę - plony suchej masy i zaw. suchej masy - POLSKA ŚRODKOWA</t>
  </si>
  <si>
    <t xml:space="preserve">Średnia zawartość s.m. w % </t>
  </si>
  <si>
    <t>Średni plon suchej masy w t/ha</t>
  </si>
  <si>
    <t>%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</si>
</sst>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#,##0.0"/>
    <numFmt numFmtId="177" formatCode="#.##0.0"/>
    <numFmt numFmtId="178" formatCode="#.##0."/>
    <numFmt numFmtId="179" formatCode="#.##0"/>
    <numFmt numFmtId="180" formatCode="#.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"/>
    <numFmt numFmtId="185" formatCode="#.###"/>
    <numFmt numFmtId="186" formatCode="#.####"/>
    <numFmt numFmtId="187" formatCode="#.#####"/>
    <numFmt numFmtId="188" formatCode="#.######"/>
    <numFmt numFmtId="189" formatCode="#.#######"/>
    <numFmt numFmtId="190" formatCode="#,##0.0000"/>
    <numFmt numFmtId="191" formatCode="0.000"/>
    <numFmt numFmtId="192" formatCode="0.0000"/>
    <numFmt numFmtId="193" formatCode="0.00000"/>
    <numFmt numFmtId="194" formatCode="#,##0.00_);\-#,##0.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b/>
      <sz val="16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Unicode MS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4"/>
      <color indexed="10"/>
      <name val="Verdana"/>
      <family val="2"/>
    </font>
    <font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 Unicode MS"/>
      <family val="2"/>
    </font>
    <font>
      <sz val="14"/>
      <name val="Arial CE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6" fillId="0" borderId="0" xfId="21">
      <alignment/>
      <protection/>
    </xf>
    <xf numFmtId="0" fontId="9" fillId="0" borderId="0" xfId="21" applyFont="1" applyAlignment="1">
      <alignment horizontal="left"/>
      <protection/>
    </xf>
    <xf numFmtId="3" fontId="8" fillId="2" borderId="0" xfId="21" applyNumberFormat="1" applyFont="1" applyFill="1">
      <alignment/>
      <protection/>
    </xf>
    <xf numFmtId="0" fontId="10" fillId="0" borderId="0" xfId="21" applyNumberFormat="1" applyFont="1">
      <alignment/>
      <protection/>
    </xf>
    <xf numFmtId="0" fontId="6" fillId="0" borderId="0" xfId="21" applyBorder="1">
      <alignment/>
      <protection/>
    </xf>
    <xf numFmtId="0" fontId="6" fillId="0" borderId="0" xfId="21" applyAlignment="1">
      <alignment horizontal="center"/>
      <protection/>
    </xf>
    <xf numFmtId="3" fontId="6" fillId="0" borderId="0" xfId="21" applyNumberFormat="1">
      <alignment/>
      <protection/>
    </xf>
    <xf numFmtId="0" fontId="11" fillId="3" borderId="1" xfId="21" applyFont="1" applyFill="1" applyBorder="1" applyAlignment="1">
      <alignment horizontal="center"/>
      <protection/>
    </xf>
    <xf numFmtId="0" fontId="11" fillId="3" borderId="2" xfId="21" applyFont="1" applyFill="1" applyBorder="1" applyAlignment="1">
      <alignment horizontal="center"/>
      <protection/>
    </xf>
    <xf numFmtId="0" fontId="11" fillId="3" borderId="3" xfId="21" applyFont="1" applyFill="1" applyBorder="1" applyAlignment="1">
      <alignment horizontal="center" shrinkToFit="1"/>
      <protection/>
    </xf>
    <xf numFmtId="2" fontId="11" fillId="3" borderId="2" xfId="21" applyNumberFormat="1" applyFont="1" applyFill="1" applyBorder="1" applyAlignment="1">
      <alignment horizontal="center"/>
      <protection/>
    </xf>
    <xf numFmtId="0" fontId="11" fillId="3" borderId="4" xfId="21" applyFont="1" applyFill="1" applyBorder="1" applyAlignment="1">
      <alignment horizontal="center"/>
      <protection/>
    </xf>
    <xf numFmtId="0" fontId="11" fillId="3" borderId="5" xfId="21" applyFont="1" applyFill="1" applyBorder="1" applyAlignment="1">
      <alignment horizontal="center"/>
      <protection/>
    </xf>
    <xf numFmtId="0" fontId="11" fillId="3" borderId="6" xfId="21" applyFont="1" applyFill="1" applyBorder="1" applyAlignment="1">
      <alignment horizontal="center"/>
      <protection/>
    </xf>
    <xf numFmtId="0" fontId="12" fillId="3" borderId="7" xfId="21" applyFont="1" applyFill="1" applyBorder="1" applyAlignment="1">
      <alignment horizontal="center"/>
      <protection/>
    </xf>
    <xf numFmtId="0" fontId="11" fillId="3" borderId="8" xfId="21" applyFont="1" applyFill="1" applyBorder="1" applyAlignment="1">
      <alignment horizontal="center"/>
      <protection/>
    </xf>
    <xf numFmtId="0" fontId="13" fillId="0" borderId="9" xfId="0" applyFont="1" applyFill="1" applyBorder="1" applyAlignment="1">
      <alignment horizontal="left" vertical="top"/>
    </xf>
    <xf numFmtId="3" fontId="14" fillId="0" borderId="10" xfId="21" applyNumberFormat="1" applyFont="1" applyFill="1" applyBorder="1" applyAlignment="1">
      <alignment horizontal="center"/>
      <protection/>
    </xf>
    <xf numFmtId="184" fontId="14" fillId="0" borderId="10" xfId="21" applyNumberFormat="1" applyFont="1" applyFill="1" applyBorder="1" applyAlignment="1">
      <alignment horizontal="center"/>
      <protection/>
    </xf>
    <xf numFmtId="4" fontId="14" fillId="0" borderId="10" xfId="21" applyNumberFormat="1" applyFont="1" applyFill="1" applyBorder="1" applyAlignment="1">
      <alignment horizontal="center"/>
      <protection/>
    </xf>
    <xf numFmtId="176" fontId="14" fillId="0" borderId="10" xfId="21" applyNumberFormat="1" applyFont="1" applyFill="1" applyBorder="1" applyAlignment="1">
      <alignment horizontal="center"/>
      <protection/>
    </xf>
    <xf numFmtId="4" fontId="14" fillId="0" borderId="11" xfId="21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 vertical="top"/>
    </xf>
    <xf numFmtId="0" fontId="14" fillId="0" borderId="13" xfId="21" applyFont="1" applyFill="1" applyBorder="1" applyAlignment="1">
      <alignment horizontal="center"/>
      <protection/>
    </xf>
    <xf numFmtId="3" fontId="14" fillId="0" borderId="13" xfId="21" applyNumberFormat="1" applyFont="1" applyFill="1" applyBorder="1" applyAlignment="1">
      <alignment horizontal="center"/>
      <protection/>
    </xf>
    <xf numFmtId="184" fontId="14" fillId="0" borderId="13" xfId="21" applyNumberFormat="1" applyFont="1" applyFill="1" applyBorder="1" applyAlignment="1">
      <alignment horizontal="center"/>
      <protection/>
    </xf>
    <xf numFmtId="4" fontId="14" fillId="0" borderId="13" xfId="21" applyNumberFormat="1" applyFont="1" applyFill="1" applyBorder="1" applyAlignment="1">
      <alignment horizontal="center"/>
      <protection/>
    </xf>
    <xf numFmtId="176" fontId="14" fillId="0" borderId="13" xfId="21" applyNumberFormat="1" applyFont="1" applyFill="1" applyBorder="1" applyAlignment="1">
      <alignment horizontal="center"/>
      <protection/>
    </xf>
    <xf numFmtId="4" fontId="14" fillId="0" borderId="14" xfId="21" applyNumberFormat="1" applyFont="1" applyFill="1" applyBorder="1" applyAlignment="1">
      <alignment horizontal="center"/>
      <protection/>
    </xf>
    <xf numFmtId="0" fontId="13" fillId="3" borderId="12" xfId="0" applyFont="1" applyFill="1" applyBorder="1" applyAlignment="1">
      <alignment horizontal="left" vertical="top"/>
    </xf>
    <xf numFmtId="0" fontId="14" fillId="3" borderId="13" xfId="21" applyFont="1" applyFill="1" applyBorder="1" applyAlignment="1">
      <alignment horizontal="center"/>
      <protection/>
    </xf>
    <xf numFmtId="3" fontId="14" fillId="3" borderId="13" xfId="21" applyNumberFormat="1" applyFont="1" applyFill="1" applyBorder="1" applyAlignment="1">
      <alignment horizontal="center"/>
      <protection/>
    </xf>
    <xf numFmtId="184" fontId="14" fillId="3" borderId="13" xfId="21" applyNumberFormat="1" applyFont="1" applyFill="1" applyBorder="1" applyAlignment="1">
      <alignment horizontal="center"/>
      <protection/>
    </xf>
    <xf numFmtId="4" fontId="14" fillId="3" borderId="13" xfId="21" applyNumberFormat="1" applyFont="1" applyFill="1" applyBorder="1" applyAlignment="1">
      <alignment horizontal="center"/>
      <protection/>
    </xf>
    <xf numFmtId="176" fontId="14" fillId="3" borderId="13" xfId="21" applyNumberFormat="1" applyFont="1" applyFill="1" applyBorder="1" applyAlignment="1">
      <alignment horizontal="center"/>
      <protection/>
    </xf>
    <xf numFmtId="4" fontId="14" fillId="3" borderId="14" xfId="21" applyNumberFormat="1" applyFont="1" applyFill="1" applyBorder="1" applyAlignment="1">
      <alignment horizontal="center"/>
      <protection/>
    </xf>
    <xf numFmtId="0" fontId="14" fillId="0" borderId="13" xfId="21" applyFont="1" applyBorder="1" applyAlignment="1">
      <alignment horizontal="center"/>
      <protection/>
    </xf>
    <xf numFmtId="0" fontId="13" fillId="0" borderId="5" xfId="0" applyFont="1" applyFill="1" applyBorder="1" applyAlignment="1">
      <alignment horizontal="left" vertical="top"/>
    </xf>
    <xf numFmtId="0" fontId="14" fillId="0" borderId="7" xfId="21" applyFont="1" applyBorder="1" applyAlignment="1">
      <alignment horizontal="center"/>
      <protection/>
    </xf>
    <xf numFmtId="3" fontId="14" fillId="0" borderId="7" xfId="21" applyNumberFormat="1" applyFont="1" applyFill="1" applyBorder="1" applyAlignment="1">
      <alignment horizontal="center"/>
      <protection/>
    </xf>
    <xf numFmtId="184" fontId="14" fillId="0" borderId="7" xfId="21" applyNumberFormat="1" applyFont="1" applyFill="1" applyBorder="1" applyAlignment="1">
      <alignment horizontal="center"/>
      <protection/>
    </xf>
    <xf numFmtId="4" fontId="14" fillId="0" borderId="7" xfId="21" applyNumberFormat="1" applyFont="1" applyFill="1" applyBorder="1" applyAlignment="1">
      <alignment horizontal="center"/>
      <protection/>
    </xf>
    <xf numFmtId="176" fontId="14" fillId="0" borderId="7" xfId="21" applyNumberFormat="1" applyFont="1" applyFill="1" applyBorder="1" applyAlignment="1">
      <alignment horizontal="center"/>
      <protection/>
    </xf>
    <xf numFmtId="4" fontId="14" fillId="0" borderId="15" xfId="21" applyNumberFormat="1" applyFont="1" applyFill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4" fontId="13" fillId="0" borderId="0" xfId="21" applyNumberFormat="1" applyFont="1" applyAlignment="1">
      <alignment horizontal="center"/>
      <protection/>
    </xf>
    <xf numFmtId="176" fontId="13" fillId="0" borderId="0" xfId="21" applyNumberFormat="1" applyFont="1" applyAlignment="1">
      <alignment horizontal="center"/>
      <protection/>
    </xf>
    <xf numFmtId="0" fontId="12" fillId="0" borderId="0" xfId="21" applyFont="1">
      <alignment/>
      <protection/>
    </xf>
    <xf numFmtId="4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6" fillId="0" borderId="0" xfId="21" applyFont="1" applyFill="1">
      <alignment/>
      <protection/>
    </xf>
    <xf numFmtId="0" fontId="18" fillId="0" borderId="0" xfId="21" applyFont="1" applyFill="1" applyAlignment="1" quotePrefix="1">
      <alignment horizontal="right"/>
      <protection/>
    </xf>
    <xf numFmtId="0" fontId="18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19" fillId="0" borderId="13" xfId="21" applyFont="1" applyFill="1" applyBorder="1" applyAlignment="1">
      <alignment horizontal="center" wrapText="1"/>
      <protection/>
    </xf>
    <xf numFmtId="0" fontId="16" fillId="0" borderId="0" xfId="21" applyFont="1" applyAlignment="1">
      <alignment wrapText="1"/>
      <protection/>
    </xf>
    <xf numFmtId="0" fontId="20" fillId="0" borderId="16" xfId="21" applyFont="1" applyFill="1" applyBorder="1" applyAlignment="1">
      <alignment horizontal="left"/>
      <protection/>
    </xf>
    <xf numFmtId="176" fontId="21" fillId="0" borderId="13" xfId="21" applyNumberFormat="1" applyFont="1" applyFill="1" applyBorder="1" applyAlignment="1">
      <alignment horizontal="center"/>
      <protection/>
    </xf>
    <xf numFmtId="4" fontId="21" fillId="0" borderId="13" xfId="21" applyNumberFormat="1" applyFont="1" applyFill="1" applyBorder="1" applyAlignment="1">
      <alignment horizontal="center"/>
      <protection/>
    </xf>
    <xf numFmtId="2" fontId="22" fillId="0" borderId="13" xfId="21" applyNumberFormat="1" applyFont="1" applyFill="1" applyBorder="1" applyAlignment="1">
      <alignment horizontal="center"/>
      <protection/>
    </xf>
    <xf numFmtId="2" fontId="22" fillId="0" borderId="13" xfId="21" applyNumberFormat="1" applyFont="1" applyFill="1" applyBorder="1" applyAlignment="1">
      <alignment horizontal="center"/>
      <protection/>
    </xf>
    <xf numFmtId="2" fontId="23" fillId="0" borderId="13" xfId="23" applyNumberFormat="1" applyFont="1" applyFill="1" applyBorder="1" applyAlignment="1">
      <alignment horizontal="center"/>
    </xf>
    <xf numFmtId="0" fontId="19" fillId="0" borderId="0" xfId="21" applyFont="1" applyFill="1" applyBorder="1">
      <alignment/>
      <protection/>
    </xf>
    <xf numFmtId="2" fontId="16" fillId="0" borderId="0" xfId="21" applyNumberFormat="1" applyFont="1" applyFill="1" applyBorder="1" applyAlignment="1" applyProtection="1">
      <alignment horizontal="right"/>
      <protection/>
    </xf>
    <xf numFmtId="2" fontId="19" fillId="0" borderId="0" xfId="21" applyNumberFormat="1" applyFont="1" applyFill="1" applyBorder="1" applyAlignment="1" applyProtection="1">
      <alignment horizontal="center"/>
      <protection/>
    </xf>
    <xf numFmtId="0" fontId="16" fillId="0" borderId="0" xfId="21" applyFont="1" applyFill="1" applyBorder="1">
      <alignment/>
      <protection/>
    </xf>
    <xf numFmtId="49" fontId="20" fillId="0" borderId="16" xfId="21" applyNumberFormat="1" applyFont="1" applyFill="1" applyBorder="1" applyAlignment="1">
      <alignment horizontal="left"/>
      <protection/>
    </xf>
    <xf numFmtId="49" fontId="20" fillId="0" borderId="12" xfId="21" applyNumberFormat="1" applyFont="1" applyFill="1" applyBorder="1" applyAlignment="1">
      <alignment horizontal="left"/>
      <protection/>
    </xf>
    <xf numFmtId="0" fontId="23" fillId="0" borderId="0" xfId="21" applyFont="1">
      <alignment/>
      <protection/>
    </xf>
    <xf numFmtId="49" fontId="20" fillId="0" borderId="17" xfId="21" applyNumberFormat="1" applyFont="1" applyFill="1" applyBorder="1" applyAlignment="1">
      <alignment horizontal="left"/>
      <protection/>
    </xf>
    <xf numFmtId="176" fontId="21" fillId="0" borderId="18" xfId="21" applyNumberFormat="1" applyFont="1" applyFill="1" applyBorder="1" applyAlignment="1">
      <alignment horizontal="center"/>
      <protection/>
    </xf>
    <xf numFmtId="4" fontId="21" fillId="0" borderId="18" xfId="21" applyNumberFormat="1" applyFont="1" applyFill="1" applyBorder="1" applyAlignment="1">
      <alignment horizontal="center"/>
      <protection/>
    </xf>
    <xf numFmtId="0" fontId="20" fillId="0" borderId="12" xfId="21" applyFont="1" applyBorder="1">
      <alignment/>
      <protection/>
    </xf>
    <xf numFmtId="175" fontId="20" fillId="0" borderId="13" xfId="21" applyNumberFormat="1" applyFont="1" applyBorder="1" applyAlignment="1">
      <alignment horizontal="center"/>
      <protection/>
    </xf>
    <xf numFmtId="4" fontId="20" fillId="0" borderId="13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-Kiszonka-PL-PLONY-LUB-WLKP-KUJ-POM-LDZ-średnie-wykres" xfId="21"/>
    <cellStyle name="Normalny_Arkusz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'Grafik-PL-ŚRODKOWA'!$A$36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/>
          </a:pPr>
        </a:p>
      </c:txPr>
    </c:title>
    <c:plotArea>
      <c:layout>
        <c:manualLayout>
          <c:xMode val="edge"/>
          <c:yMode val="edge"/>
          <c:x val="0.00125"/>
          <c:y val="0.12425"/>
          <c:w val="1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'Grafik-PL-ŚRODKOWA'!$E$39</c:f>
              <c:strCache>
                <c:ptCount val="1"/>
                <c:pt idx="0">
                  <c:v>Średni plon suchej masy w t/ha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'Grafik-PL-ŚRODKOWA'!$A$40:$A$53</c:f>
              <c:strCache>
                <c:ptCount val="14"/>
                <c:pt idx="0">
                  <c:v>PR39R10</c:v>
                </c:pt>
                <c:pt idx="1">
                  <c:v>PR39T45</c:v>
                </c:pt>
                <c:pt idx="2">
                  <c:v>PR39A98</c:v>
                </c:pt>
                <c:pt idx="3">
                  <c:v>PR39W45</c:v>
                </c:pt>
                <c:pt idx="4">
                  <c:v>PR39D23</c:v>
                </c:pt>
                <c:pt idx="5">
                  <c:v>PR39F58</c:v>
                </c:pt>
                <c:pt idx="6">
                  <c:v>PR39R86</c:v>
                </c:pt>
                <c:pt idx="7">
                  <c:v>PR38B12</c:v>
                </c:pt>
                <c:pt idx="8">
                  <c:v>PR38H20</c:v>
                </c:pt>
                <c:pt idx="9">
                  <c:v>PR38V12</c:v>
                </c:pt>
                <c:pt idx="10">
                  <c:v>PR38Y34*</c:v>
                </c:pt>
                <c:pt idx="11">
                  <c:v>PR38N86</c:v>
                </c:pt>
                <c:pt idx="12">
                  <c:v>PR38F70</c:v>
                </c:pt>
                <c:pt idx="13">
                  <c:v>PR38A79</c:v>
                </c:pt>
              </c:strCache>
            </c:strRef>
          </c:cat>
          <c:val>
            <c:numRef>
              <c:f>'Grafik-PL-ŚRODKOWA'!$E$40:$E$53</c:f>
              <c:numCache>
                <c:ptCount val="14"/>
                <c:pt idx="0">
                  <c:v>13.4796832923</c:v>
                </c:pt>
                <c:pt idx="1">
                  <c:v>17.0644260728</c:v>
                </c:pt>
                <c:pt idx="2">
                  <c:v>16.0366535422</c:v>
                </c:pt>
                <c:pt idx="3">
                  <c:v>16.8509796674</c:v>
                </c:pt>
                <c:pt idx="4">
                  <c:v>14.1745331576</c:v>
                </c:pt>
                <c:pt idx="5">
                  <c:v>15.2195104112</c:v>
                </c:pt>
                <c:pt idx="6">
                  <c:v>17.1081451399</c:v>
                </c:pt>
                <c:pt idx="7">
                  <c:v>15.0010830448</c:v>
                </c:pt>
                <c:pt idx="8">
                  <c:v>14.2789969753</c:v>
                </c:pt>
                <c:pt idx="9">
                  <c:v>15.3148529454</c:v>
                </c:pt>
                <c:pt idx="10">
                  <c:v>15.5861010173</c:v>
                </c:pt>
                <c:pt idx="11">
                  <c:v>16.3719814718</c:v>
                </c:pt>
                <c:pt idx="12">
                  <c:v>16.2453576229</c:v>
                </c:pt>
                <c:pt idx="13">
                  <c:v>15.5922662377</c:v>
                </c:pt>
              </c:numCache>
            </c:numRef>
          </c:val>
        </c:ser>
        <c:gapWidth val="80"/>
        <c:axId val="62330278"/>
        <c:axId val="24101591"/>
      </c:barChart>
      <c:lineChart>
        <c:grouping val="standard"/>
        <c:varyColors val="0"/>
        <c:ser>
          <c:idx val="0"/>
          <c:order val="1"/>
          <c:tx>
            <c:strRef>
              <c:f>'Grafik-PL-ŚRODKOWA'!$F$39</c:f>
              <c:strCache>
                <c:ptCount val="1"/>
                <c:pt idx="0">
                  <c:v>Średnia zawartość s.m. w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9900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'Grafik-PL-ŚRODKOWA'!$A$40:$A$53</c:f>
              <c:strCache>
                <c:ptCount val="14"/>
                <c:pt idx="0">
                  <c:v>PR39R10</c:v>
                </c:pt>
                <c:pt idx="1">
                  <c:v>PR39T45</c:v>
                </c:pt>
                <c:pt idx="2">
                  <c:v>PR39A98</c:v>
                </c:pt>
                <c:pt idx="3">
                  <c:v>PR39W45</c:v>
                </c:pt>
                <c:pt idx="4">
                  <c:v>PR39D23</c:v>
                </c:pt>
                <c:pt idx="5">
                  <c:v>PR39F58</c:v>
                </c:pt>
                <c:pt idx="6">
                  <c:v>PR39R86</c:v>
                </c:pt>
                <c:pt idx="7">
                  <c:v>PR38B12</c:v>
                </c:pt>
                <c:pt idx="8">
                  <c:v>PR38H20</c:v>
                </c:pt>
                <c:pt idx="9">
                  <c:v>PR38V12</c:v>
                </c:pt>
                <c:pt idx="10">
                  <c:v>PR38Y34*</c:v>
                </c:pt>
                <c:pt idx="11">
                  <c:v>PR38N86</c:v>
                </c:pt>
                <c:pt idx="12">
                  <c:v>PR38F70</c:v>
                </c:pt>
                <c:pt idx="13">
                  <c:v>PR38A79</c:v>
                </c:pt>
              </c:strCache>
            </c:strRef>
          </c:cat>
          <c:val>
            <c:numRef>
              <c:f>'Grafik-PL-ŚRODKOWA'!$F$40:$F$53</c:f>
              <c:numCache>
                <c:ptCount val="14"/>
                <c:pt idx="0">
                  <c:v>41.418</c:v>
                </c:pt>
                <c:pt idx="1">
                  <c:v>41.1007142857</c:v>
                </c:pt>
                <c:pt idx="2">
                  <c:v>42.8035714286</c:v>
                </c:pt>
                <c:pt idx="3">
                  <c:v>42.1246153846</c:v>
                </c:pt>
                <c:pt idx="4">
                  <c:v>42.1833333333</c:v>
                </c:pt>
                <c:pt idx="5">
                  <c:v>40.0254545455</c:v>
                </c:pt>
                <c:pt idx="6">
                  <c:v>39.5233333333</c:v>
                </c:pt>
                <c:pt idx="7">
                  <c:v>37.8664285714</c:v>
                </c:pt>
                <c:pt idx="8">
                  <c:v>40.5109090909</c:v>
                </c:pt>
                <c:pt idx="9">
                  <c:v>37.923125</c:v>
                </c:pt>
                <c:pt idx="10">
                  <c:v>39.5144444444</c:v>
                </c:pt>
                <c:pt idx="11">
                  <c:v>40.17</c:v>
                </c:pt>
                <c:pt idx="12">
                  <c:v>36.7176923077</c:v>
                </c:pt>
                <c:pt idx="13">
                  <c:v>39.59</c:v>
                </c:pt>
              </c:numCache>
            </c:numRef>
          </c:val>
          <c:smooth val="0"/>
        </c:ser>
        <c:axId val="15587728"/>
        <c:axId val="6071825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24101591"/>
        <c:crosses val="autoZero"/>
        <c:auto val="0"/>
        <c:lblOffset val="100"/>
        <c:tickLblSkip val="1"/>
        <c:noMultiLvlLbl val="0"/>
      </c:catAx>
      <c:valAx>
        <c:axId val="24101591"/>
        <c:scaling>
          <c:orientation val="minMax"/>
          <c:max val="18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62330278"/>
        <c:crossesAt val="1"/>
        <c:crossBetween val="between"/>
        <c:dispUnits/>
      </c:valAx>
      <c:catAx>
        <c:axId val="1558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71825"/>
        <c:crossesAt val="85"/>
        <c:auto val="0"/>
        <c:lblOffset val="100"/>
        <c:tickLblSkip val="1"/>
        <c:noMultiLvlLbl val="0"/>
      </c:catAx>
      <c:valAx>
        <c:axId val="6071825"/>
        <c:scaling>
          <c:orientation val="minMax"/>
          <c:max val="45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5587728"/>
        <c:crosses val="max"/>
        <c:crossBetween val="between"/>
        <c:dispUnits/>
        <c:majorUnit val="5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1035"/>
          <c:w val="0.878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0</xdr:row>
      <xdr:rowOff>228600</xdr:rowOff>
    </xdr:from>
    <xdr:to>
      <xdr:col>8</xdr:col>
      <xdr:colOff>1323975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28600"/>
          <a:ext cx="2838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38100</xdr:rowOff>
    </xdr:from>
    <xdr:to>
      <xdr:col>10</xdr:col>
      <xdr:colOff>685800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71450" y="561975"/>
        <a:ext cx="97059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%20R%20E%20K\WYNIKI\WYNIKI%202008\2008-ISO-KISZONKA-PL-&#346;RODKOWA-wszystk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ISO-Kiszonka-Papis"/>
      <sheetName val="08-ISO-Kiszonka-TurewPAT"/>
      <sheetName val="08-ISO-Kiszonka-Gola"/>
      <sheetName val="08-ISO-Kiszonka-Kobylniki"/>
      <sheetName val="08-ISO-Kiszonka-Kosowo"/>
      <sheetName val="08-ISO-Kiszonka-Pawłowice"/>
      <sheetName val="08-ISO-Kiszonka-PawłowicePAT"/>
      <sheetName val="08-ISO-Kiszonka-Pokrzywnica"/>
      <sheetName val="08-ISO-Kiszonka-Ostrowite"/>
      <sheetName val="08-ISO-Kiszonka-Bednarek"/>
      <sheetName val="08-ISO-Kiszonka-Bartoszek"/>
      <sheetName val="08-ISO-Kiszonka-Kubiak+PAT"/>
      <sheetName val="08-ISO-Kiszonka-Kapica+PAT"/>
      <sheetName val="08-ISO-Kiszonka-Wawrzyński"/>
      <sheetName val="08-ISO-Kiszonka-Rasiński"/>
      <sheetName val="08-ISO-Kiszonka-Dubiel"/>
      <sheetName val="08-ISO-Kiszonka-Obory"/>
      <sheetName val="08-ISO-Kiszonka-OboryPRP"/>
      <sheetName val="08-ISO-Kiszonka-Pancek"/>
      <sheetName val="08-ISO-Kiszonka-LechPol"/>
      <sheetName val="08-ISO-Kiszonka-PolanowicePAT"/>
      <sheetName val="08-ISO-Kiszonka-Ciuliński"/>
      <sheetName val="08-ISO-Kiszonka-Gutowski"/>
      <sheetName val="08-ISO-Kiszonka-Paczóski"/>
      <sheetName val="08-ISO-Kiszonka-Krasnodębski"/>
      <sheetName val="PLONY-POLSKA ŚRODKOWA"/>
      <sheetName val="Grafik-PL-ŚRODKOWA"/>
    </sheetNames>
    <sheetDataSet>
      <sheetData sheetId="0">
        <row r="19">
          <cell r="C19">
            <v>85.3</v>
          </cell>
          <cell r="H19">
            <v>38</v>
          </cell>
          <cell r="I19">
            <v>37</v>
          </cell>
          <cell r="J19">
            <v>14.06</v>
          </cell>
        </row>
        <row r="20">
          <cell r="C20">
            <v>88</v>
          </cell>
          <cell r="H20">
            <v>25.333333333333332</v>
          </cell>
          <cell r="I20">
            <v>41.35</v>
          </cell>
          <cell r="J20">
            <v>10.475333333333333</v>
          </cell>
        </row>
        <row r="22">
          <cell r="C22">
            <v>80</v>
          </cell>
          <cell r="H22">
            <v>41.333333333333336</v>
          </cell>
          <cell r="I22">
            <v>33.17</v>
          </cell>
          <cell r="J22">
            <v>13.71026666666667</v>
          </cell>
        </row>
        <row r="25">
          <cell r="C25">
            <v>80</v>
          </cell>
          <cell r="H25">
            <v>26.666666666666668</v>
          </cell>
          <cell r="I25">
            <v>39.01</v>
          </cell>
          <cell r="J25">
            <v>10.402666666666667</v>
          </cell>
        </row>
        <row r="28">
          <cell r="C28">
            <v>82.6</v>
          </cell>
          <cell r="H28">
            <v>38</v>
          </cell>
          <cell r="I28">
            <v>35.01</v>
          </cell>
          <cell r="J28">
            <v>13.303799999999999</v>
          </cell>
        </row>
        <row r="29">
          <cell r="C29">
            <v>82.6</v>
          </cell>
          <cell r="H29">
            <v>47.333333333333336</v>
          </cell>
          <cell r="I29">
            <v>30.59</v>
          </cell>
          <cell r="J29">
            <v>14.479266666666668</v>
          </cell>
        </row>
        <row r="30">
          <cell r="C30">
            <v>80</v>
          </cell>
          <cell r="H30">
            <v>42</v>
          </cell>
          <cell r="I30">
            <v>32.71</v>
          </cell>
          <cell r="J30">
            <v>13.738199999999999</v>
          </cell>
        </row>
        <row r="33">
          <cell r="C33">
            <v>88</v>
          </cell>
          <cell r="H33">
            <v>46</v>
          </cell>
          <cell r="I33">
            <v>34.79</v>
          </cell>
          <cell r="J33">
            <v>16.0034</v>
          </cell>
        </row>
        <row r="34">
          <cell r="C34">
            <v>88</v>
          </cell>
          <cell r="H34">
            <v>45.86666666666667</v>
          </cell>
          <cell r="I34">
            <v>33.44</v>
          </cell>
          <cell r="J34">
            <v>15.337813333333333</v>
          </cell>
        </row>
      </sheetData>
      <sheetData sheetId="1">
        <row r="15">
          <cell r="C15">
            <v>77.3</v>
          </cell>
          <cell r="H15">
            <v>22.22222222222222</v>
          </cell>
          <cell r="I15">
            <v>43.43</v>
          </cell>
          <cell r="J15">
            <v>9.651111111111112</v>
          </cell>
        </row>
        <row r="22">
          <cell r="C22">
            <v>77.3</v>
          </cell>
          <cell r="H22">
            <v>26.991869918699187</v>
          </cell>
          <cell r="I22">
            <v>41.95</v>
          </cell>
          <cell r="J22">
            <v>11.32308943089431</v>
          </cell>
        </row>
        <row r="28">
          <cell r="C28">
            <v>80</v>
          </cell>
          <cell r="H28">
            <v>31.81571815718157</v>
          </cell>
          <cell r="I28">
            <v>38.03</v>
          </cell>
          <cell r="J28">
            <v>12.099517615176152</v>
          </cell>
        </row>
        <row r="30">
          <cell r="C30">
            <v>77.3</v>
          </cell>
          <cell r="H30">
            <v>33.19783197831978</v>
          </cell>
          <cell r="I30">
            <v>39.18</v>
          </cell>
          <cell r="J30">
            <v>13.006910569105692</v>
          </cell>
        </row>
      </sheetData>
      <sheetData sheetId="2">
        <row r="22">
          <cell r="C22">
            <v>77.3</v>
          </cell>
          <cell r="H22">
            <v>33.504273504273506</v>
          </cell>
          <cell r="I22">
            <v>38.88</v>
          </cell>
          <cell r="J22">
            <v>13.02646153846154</v>
          </cell>
        </row>
        <row r="29">
          <cell r="C29">
            <v>80</v>
          </cell>
          <cell r="H29">
            <v>37.20797720797721</v>
          </cell>
          <cell r="I29">
            <v>39.41</v>
          </cell>
          <cell r="J29">
            <v>14.663663817663817</v>
          </cell>
        </row>
        <row r="30">
          <cell r="C30">
            <v>80</v>
          </cell>
          <cell r="H30">
            <v>40</v>
          </cell>
          <cell r="I30">
            <v>38.11</v>
          </cell>
          <cell r="J30">
            <v>15.244000000000002</v>
          </cell>
        </row>
        <row r="33">
          <cell r="C33">
            <v>82.6</v>
          </cell>
          <cell r="H33">
            <v>36.41025641025641</v>
          </cell>
          <cell r="I33">
            <v>37.29</v>
          </cell>
          <cell r="J33">
            <v>13.577384615384615</v>
          </cell>
        </row>
        <row r="34">
          <cell r="C34">
            <v>82.6</v>
          </cell>
          <cell r="H34">
            <v>34.643874643874646</v>
          </cell>
          <cell r="I34">
            <v>44.04</v>
          </cell>
          <cell r="J34">
            <v>15.257162393162394</v>
          </cell>
        </row>
      </sheetData>
      <sheetData sheetId="3">
        <row r="19">
          <cell r="C19">
            <v>88</v>
          </cell>
          <cell r="H19">
            <v>36.93270735524256</v>
          </cell>
          <cell r="I19">
            <v>48.22</v>
          </cell>
          <cell r="J19">
            <v>17.808951486697964</v>
          </cell>
        </row>
        <row r="20">
          <cell r="C20">
            <v>85.334</v>
          </cell>
          <cell r="H20">
            <v>36.61971830985915</v>
          </cell>
          <cell r="I20">
            <v>44.34</v>
          </cell>
          <cell r="J20">
            <v>16.23718309859155</v>
          </cell>
        </row>
        <row r="22">
          <cell r="C22">
            <v>85.334</v>
          </cell>
          <cell r="H22">
            <v>36.93270735524256</v>
          </cell>
          <cell r="I22">
            <v>44.6</v>
          </cell>
          <cell r="J22">
            <v>16.471987480438184</v>
          </cell>
        </row>
        <row r="23">
          <cell r="C23">
            <v>80</v>
          </cell>
          <cell r="H23">
            <v>36.30672926447574</v>
          </cell>
          <cell r="I23">
            <v>44.28</v>
          </cell>
          <cell r="J23">
            <v>16.07661971830986</v>
          </cell>
        </row>
        <row r="25">
          <cell r="C25">
            <v>85.334</v>
          </cell>
          <cell r="H25">
            <v>41.00156494522692</v>
          </cell>
          <cell r="I25">
            <v>39.48</v>
          </cell>
          <cell r="J25">
            <v>16.187417840375584</v>
          </cell>
        </row>
        <row r="28">
          <cell r="C28">
            <v>82</v>
          </cell>
          <cell r="H28">
            <v>45.070422535211264</v>
          </cell>
          <cell r="I28">
            <v>39.64</v>
          </cell>
          <cell r="J28">
            <v>17.865915492957743</v>
          </cell>
        </row>
        <row r="29">
          <cell r="C29">
            <v>88</v>
          </cell>
          <cell r="H29">
            <v>50.07824726134585</v>
          </cell>
          <cell r="I29">
            <v>41.38</v>
          </cell>
          <cell r="J29">
            <v>20.722378716744917</v>
          </cell>
        </row>
        <row r="30">
          <cell r="C30">
            <v>82.667</v>
          </cell>
          <cell r="H30">
            <v>45.070422535211264</v>
          </cell>
          <cell r="I30">
            <v>37.09</v>
          </cell>
          <cell r="J30">
            <v>16.71661971830986</v>
          </cell>
        </row>
        <row r="33">
          <cell r="C33">
            <v>85.334</v>
          </cell>
          <cell r="H33">
            <v>56.33802816901409</v>
          </cell>
          <cell r="I33">
            <v>33.3</v>
          </cell>
          <cell r="J33">
            <v>18.76056338028169</v>
          </cell>
        </row>
      </sheetData>
      <sheetData sheetId="4">
        <row r="19">
          <cell r="C19">
            <v>80</v>
          </cell>
          <cell r="H19">
            <v>20.06006006006006</v>
          </cell>
          <cell r="I19">
            <v>55.5</v>
          </cell>
          <cell r="J19">
            <v>11.133333333333333</v>
          </cell>
        </row>
        <row r="22">
          <cell r="C22">
            <v>82</v>
          </cell>
          <cell r="H22">
            <v>28.34834834834835</v>
          </cell>
          <cell r="I22">
            <v>42.15</v>
          </cell>
          <cell r="J22">
            <v>11.948828828828828</v>
          </cell>
        </row>
        <row r="25">
          <cell r="C25">
            <v>82</v>
          </cell>
          <cell r="H25">
            <v>28.954954954954953</v>
          </cell>
          <cell r="I25">
            <v>45.35</v>
          </cell>
          <cell r="J25">
            <v>13.131072072072072</v>
          </cell>
        </row>
        <row r="28">
          <cell r="C28">
            <v>82</v>
          </cell>
          <cell r="H28">
            <v>30.336336336336338</v>
          </cell>
          <cell r="I28">
            <v>42.02</v>
          </cell>
          <cell r="J28">
            <v>12.74732852852853</v>
          </cell>
        </row>
        <row r="30">
          <cell r="C30">
            <v>82</v>
          </cell>
          <cell r="H30">
            <v>27.41741741741742</v>
          </cell>
          <cell r="I30">
            <v>49.56</v>
          </cell>
          <cell r="J30">
            <v>13.588072072072073</v>
          </cell>
        </row>
        <row r="33">
          <cell r="C33">
            <v>82</v>
          </cell>
          <cell r="H33">
            <v>30.762762762762762</v>
          </cell>
          <cell r="I33">
            <v>41.08</v>
          </cell>
          <cell r="J33">
            <v>12.637342942942942</v>
          </cell>
        </row>
      </sheetData>
      <sheetData sheetId="5">
        <row r="21">
          <cell r="C21">
            <v>80</v>
          </cell>
          <cell r="H21">
            <v>27.77482269503546</v>
          </cell>
          <cell r="I21">
            <v>41.46</v>
          </cell>
          <cell r="J21">
            <v>11.5154414893617</v>
          </cell>
        </row>
        <row r="22">
          <cell r="C22">
            <v>80</v>
          </cell>
          <cell r="H22">
            <v>32.402482269503544</v>
          </cell>
          <cell r="I22">
            <v>41.67</v>
          </cell>
          <cell r="J22">
            <v>13.502114361702127</v>
          </cell>
        </row>
        <row r="28">
          <cell r="C28">
            <v>80</v>
          </cell>
          <cell r="H28">
            <v>34.751773049645394</v>
          </cell>
          <cell r="I28">
            <v>42.26</v>
          </cell>
          <cell r="J28">
            <v>14.686099290780144</v>
          </cell>
        </row>
        <row r="30">
          <cell r="C30">
            <v>80</v>
          </cell>
          <cell r="H30">
            <v>32.3758865248227</v>
          </cell>
          <cell r="I30">
            <v>45.37</v>
          </cell>
          <cell r="J30">
            <v>14.688939716312056</v>
          </cell>
        </row>
        <row r="32">
          <cell r="C32">
            <v>80</v>
          </cell>
          <cell r="H32">
            <v>30.43439716312057</v>
          </cell>
          <cell r="I32">
            <v>43.31</v>
          </cell>
          <cell r="J32">
            <v>13.18113741134752</v>
          </cell>
        </row>
      </sheetData>
      <sheetData sheetId="6">
        <row r="22">
          <cell r="C22">
            <v>85.3</v>
          </cell>
          <cell r="H22">
            <v>28.175370728562218</v>
          </cell>
          <cell r="I22">
            <v>41.95</v>
          </cell>
          <cell r="J22">
            <v>11.81956802063185</v>
          </cell>
        </row>
        <row r="28">
          <cell r="C28">
            <v>85.3</v>
          </cell>
          <cell r="H28">
            <v>28.928336620644313</v>
          </cell>
          <cell r="I28">
            <v>35.25</v>
          </cell>
          <cell r="J28">
            <v>10.19723865877712</v>
          </cell>
        </row>
        <row r="30">
          <cell r="C30">
            <v>85.3</v>
          </cell>
          <cell r="H30">
            <v>30.549607423269094</v>
          </cell>
          <cell r="I30">
            <v>36.11</v>
          </cell>
          <cell r="J30">
            <v>11.031463240542472</v>
          </cell>
        </row>
      </sheetData>
      <sheetData sheetId="7">
        <row r="21">
          <cell r="C21">
            <v>80</v>
          </cell>
          <cell r="H21">
            <v>26.444444444444443</v>
          </cell>
          <cell r="I21">
            <v>43.81</v>
          </cell>
          <cell r="J21">
            <v>11.585311111111112</v>
          </cell>
        </row>
        <row r="22">
          <cell r="C22">
            <v>80</v>
          </cell>
          <cell r="H22">
            <v>27.871794871794872</v>
          </cell>
          <cell r="I22">
            <v>43.3</v>
          </cell>
          <cell r="J22">
            <v>12.068487179487178</v>
          </cell>
        </row>
        <row r="28">
          <cell r="C28">
            <v>80</v>
          </cell>
          <cell r="H28">
            <v>30.632478632478634</v>
          </cell>
          <cell r="I28">
            <v>40.31</v>
          </cell>
          <cell r="J28">
            <v>12.347952136752138</v>
          </cell>
        </row>
        <row r="30">
          <cell r="C30">
            <v>80</v>
          </cell>
          <cell r="H30">
            <v>33.675213675213676</v>
          </cell>
          <cell r="I30">
            <v>42.05</v>
          </cell>
          <cell r="J30">
            <v>14.160427350427351</v>
          </cell>
        </row>
        <row r="32">
          <cell r="C32">
            <v>80</v>
          </cell>
          <cell r="H32">
            <v>29.743589743589745</v>
          </cell>
          <cell r="I32">
            <v>44.93</v>
          </cell>
          <cell r="J32">
            <v>13.363794871794871</v>
          </cell>
        </row>
      </sheetData>
      <sheetData sheetId="8">
        <row r="15">
          <cell r="C15">
            <v>96</v>
          </cell>
          <cell r="H15">
            <v>35.98566308243728</v>
          </cell>
          <cell r="I15">
            <v>43.39</v>
          </cell>
          <cell r="J15">
            <v>15.614179211469533</v>
          </cell>
        </row>
        <row r="17">
          <cell r="C17">
            <v>101.3</v>
          </cell>
          <cell r="H17">
            <v>42.07885304659498</v>
          </cell>
          <cell r="I17">
            <v>36.98</v>
          </cell>
          <cell r="J17">
            <v>15.560759856630822</v>
          </cell>
        </row>
        <row r="19">
          <cell r="C19">
            <v>98.7</v>
          </cell>
          <cell r="H19">
            <v>42.29390681003584</v>
          </cell>
          <cell r="I19">
            <v>40.41</v>
          </cell>
          <cell r="J19">
            <v>17.090967741935483</v>
          </cell>
        </row>
        <row r="20">
          <cell r="C20">
            <v>101.3</v>
          </cell>
          <cell r="H20">
            <v>38.13620071684588</v>
          </cell>
          <cell r="I20">
            <v>34.09</v>
          </cell>
          <cell r="J20">
            <v>13.000630824372761</v>
          </cell>
        </row>
        <row r="22">
          <cell r="C22">
            <v>98.7</v>
          </cell>
          <cell r="H22">
            <v>41.29032258064516</v>
          </cell>
          <cell r="I22">
            <v>34.66</v>
          </cell>
          <cell r="J22">
            <v>14.311225806451612</v>
          </cell>
        </row>
        <row r="23">
          <cell r="C23">
            <v>101.3</v>
          </cell>
          <cell r="H23">
            <v>39.354838709677416</v>
          </cell>
          <cell r="I23">
            <v>36.14</v>
          </cell>
          <cell r="J23">
            <v>14.222838709677418</v>
          </cell>
        </row>
        <row r="25">
          <cell r="C25">
            <v>98.7</v>
          </cell>
          <cell r="H25">
            <v>43.584229390681</v>
          </cell>
          <cell r="I25">
            <v>37.25</v>
          </cell>
          <cell r="J25">
            <v>16.235125448028672</v>
          </cell>
        </row>
        <row r="29">
          <cell r="C29">
            <v>101.3</v>
          </cell>
          <cell r="H29">
            <v>43.44086021505376</v>
          </cell>
          <cell r="I29">
            <v>33.25</v>
          </cell>
          <cell r="J29">
            <v>14.444086021505376</v>
          </cell>
        </row>
        <row r="32">
          <cell r="C32">
            <v>93.3</v>
          </cell>
          <cell r="H32">
            <v>40.7168458781362</v>
          </cell>
          <cell r="I32">
            <v>32.68</v>
          </cell>
          <cell r="J32">
            <v>13.306265232974908</v>
          </cell>
        </row>
      </sheetData>
      <sheetData sheetId="9">
        <row r="15">
          <cell r="C15">
            <v>82.6</v>
          </cell>
          <cell r="H15">
            <v>26.64391353811149</v>
          </cell>
          <cell r="I15">
            <v>38.2</v>
          </cell>
          <cell r="J15">
            <v>10.17797497155859</v>
          </cell>
        </row>
        <row r="19">
          <cell r="C19">
            <v>85.6</v>
          </cell>
          <cell r="H19">
            <v>33.515358361774744</v>
          </cell>
          <cell r="I19">
            <v>31.2</v>
          </cell>
          <cell r="J19">
            <v>10.45679180887372</v>
          </cell>
        </row>
        <row r="20">
          <cell r="C20">
            <v>77.3</v>
          </cell>
          <cell r="H20">
            <v>39.717514124293785</v>
          </cell>
          <cell r="I20">
            <v>31.4</v>
          </cell>
          <cell r="J20">
            <v>12.471299435028248</v>
          </cell>
        </row>
        <row r="22">
          <cell r="C22">
            <v>77.3</v>
          </cell>
          <cell r="H22">
            <v>38.259887005649716</v>
          </cell>
          <cell r="I22">
            <v>31</v>
          </cell>
          <cell r="J22">
            <v>11.860564971751412</v>
          </cell>
        </row>
        <row r="23">
          <cell r="C23">
            <v>77.3</v>
          </cell>
          <cell r="H23">
            <v>34.056497175141246</v>
          </cell>
          <cell r="I23">
            <v>36.9</v>
          </cell>
          <cell r="J23">
            <v>12.566847457627118</v>
          </cell>
        </row>
        <row r="25">
          <cell r="C25">
            <v>77.3</v>
          </cell>
          <cell r="H25">
            <v>32.60919540229885</v>
          </cell>
          <cell r="I25">
            <v>31.4</v>
          </cell>
          <cell r="J25">
            <v>10.239287356321839</v>
          </cell>
        </row>
        <row r="29">
          <cell r="C29">
            <v>77.3</v>
          </cell>
          <cell r="H29">
            <v>32.93103448275862</v>
          </cell>
          <cell r="I29">
            <v>32.2</v>
          </cell>
          <cell r="J29">
            <v>10.603793103448277</v>
          </cell>
        </row>
        <row r="33">
          <cell r="C33">
            <v>77.1</v>
          </cell>
          <cell r="H33">
            <v>32.71264367816092</v>
          </cell>
          <cell r="I33">
            <v>33.1</v>
          </cell>
          <cell r="J33">
            <v>10.827885057471267</v>
          </cell>
        </row>
        <row r="34">
          <cell r="C34">
            <v>77.3</v>
          </cell>
          <cell r="H34">
            <v>34.89655172413793</v>
          </cell>
          <cell r="I34">
            <v>33.2</v>
          </cell>
          <cell r="J34">
            <v>11.585655172413794</v>
          </cell>
        </row>
      </sheetData>
      <sheetData sheetId="10">
        <row r="15">
          <cell r="C15">
            <v>74</v>
          </cell>
          <cell r="H15">
            <v>34.87179487179487</v>
          </cell>
          <cell r="I15">
            <v>50</v>
          </cell>
          <cell r="J15">
            <v>17.435897435897434</v>
          </cell>
        </row>
        <row r="19">
          <cell r="C19">
            <v>74</v>
          </cell>
          <cell r="H19">
            <v>43.82284382284382</v>
          </cell>
          <cell r="I19">
            <v>46.5</v>
          </cell>
          <cell r="J19">
            <v>20.377622377622377</v>
          </cell>
        </row>
        <row r="20">
          <cell r="C20">
            <v>76</v>
          </cell>
          <cell r="H20">
            <v>39.57912457912458</v>
          </cell>
          <cell r="I20">
            <v>45.9</v>
          </cell>
          <cell r="J20">
            <v>18.166818181818183</v>
          </cell>
        </row>
        <row r="22">
          <cell r="C22">
            <v>74</v>
          </cell>
          <cell r="H22">
            <v>45.46296296296296</v>
          </cell>
          <cell r="I22">
            <v>45.3</v>
          </cell>
          <cell r="J22">
            <v>20.59472222222222</v>
          </cell>
        </row>
        <row r="23">
          <cell r="C23">
            <v>74</v>
          </cell>
          <cell r="H23">
            <v>45.5</v>
          </cell>
          <cell r="I23">
            <v>47.8</v>
          </cell>
          <cell r="J23">
            <v>21.749000000000002</v>
          </cell>
        </row>
        <row r="25">
          <cell r="C25">
            <v>74</v>
          </cell>
          <cell r="H25">
            <v>46.17283950617284</v>
          </cell>
          <cell r="I25">
            <v>35.9</v>
          </cell>
          <cell r="J25">
            <v>16.57604938271605</v>
          </cell>
        </row>
        <row r="29">
          <cell r="C29">
            <v>74</v>
          </cell>
          <cell r="H29">
            <v>48.476190476190474</v>
          </cell>
          <cell r="I29">
            <v>39.8</v>
          </cell>
          <cell r="J29">
            <v>19.29352380952381</v>
          </cell>
        </row>
        <row r="30">
          <cell r="C30">
            <v>74</v>
          </cell>
          <cell r="H30">
            <v>42.579075425790755</v>
          </cell>
          <cell r="I30">
            <v>42.9</v>
          </cell>
          <cell r="J30">
            <v>18.266423357664234</v>
          </cell>
        </row>
        <row r="33">
          <cell r="C33">
            <v>74</v>
          </cell>
          <cell r="H33">
            <v>45.92074592074592</v>
          </cell>
          <cell r="I33">
            <v>38.1</v>
          </cell>
          <cell r="J33">
            <v>17.495804195804197</v>
          </cell>
        </row>
        <row r="34">
          <cell r="C34">
            <v>76</v>
          </cell>
          <cell r="H34">
            <v>46.06060606060606</v>
          </cell>
          <cell r="I34">
            <v>42.8</v>
          </cell>
          <cell r="J34">
            <v>19.71393939393939</v>
          </cell>
        </row>
      </sheetData>
      <sheetData sheetId="11">
        <row r="17">
          <cell r="C17">
            <v>74</v>
          </cell>
          <cell r="H17">
            <v>32.14061519146265</v>
          </cell>
          <cell r="I17">
            <v>41.8</v>
          </cell>
          <cell r="J17">
            <v>13.434777150031387</v>
          </cell>
        </row>
        <row r="21">
          <cell r="C21">
            <v>73</v>
          </cell>
          <cell r="H21">
            <v>34.15094339622642</v>
          </cell>
          <cell r="I21">
            <v>45.3</v>
          </cell>
          <cell r="J21">
            <v>15.470377358490566</v>
          </cell>
        </row>
        <row r="22">
          <cell r="C22">
            <v>75</v>
          </cell>
          <cell r="H22">
            <v>32.67170762444864</v>
          </cell>
          <cell r="I22">
            <v>44.5</v>
          </cell>
          <cell r="J22">
            <v>14.538909892879646</v>
          </cell>
        </row>
        <row r="28">
          <cell r="C28">
            <v>75</v>
          </cell>
          <cell r="H28">
            <v>37.87705956907478</v>
          </cell>
          <cell r="I28">
            <v>39.5</v>
          </cell>
          <cell r="J28">
            <v>14.96143852978454</v>
          </cell>
        </row>
        <row r="29">
          <cell r="C29">
            <v>75</v>
          </cell>
          <cell r="H29">
            <v>35.60634920634921</v>
          </cell>
          <cell r="I29">
            <v>36.6</v>
          </cell>
          <cell r="J29">
            <v>13.03192380952381</v>
          </cell>
        </row>
        <row r="30">
          <cell r="C30">
            <v>74</v>
          </cell>
          <cell r="H30">
            <v>40.146031746031746</v>
          </cell>
          <cell r="I30">
            <v>40.8</v>
          </cell>
          <cell r="J30">
            <v>16.37958095238095</v>
          </cell>
        </row>
        <row r="32">
          <cell r="C32">
            <v>74</v>
          </cell>
          <cell r="H32">
            <v>38.23791348600509</v>
          </cell>
          <cell r="I32">
            <v>40.6</v>
          </cell>
          <cell r="J32">
            <v>15.524592875318067</v>
          </cell>
        </row>
        <row r="34">
          <cell r="C34">
            <v>74</v>
          </cell>
          <cell r="H34">
            <v>37.849872773536894</v>
          </cell>
          <cell r="I34">
            <v>41.6</v>
          </cell>
          <cell r="J34">
            <v>15.74554707379135</v>
          </cell>
        </row>
      </sheetData>
      <sheetData sheetId="12">
        <row r="17">
          <cell r="C17">
            <v>68</v>
          </cell>
          <cell r="H17">
            <v>24.12737799834574</v>
          </cell>
          <cell r="I17">
            <v>51.97</v>
          </cell>
          <cell r="J17">
            <v>12.53899834574028</v>
          </cell>
        </row>
        <row r="21">
          <cell r="C21">
            <v>74.7</v>
          </cell>
          <cell r="H21">
            <v>26.889991728701407</v>
          </cell>
          <cell r="I21">
            <v>46.17</v>
          </cell>
          <cell r="J21">
            <v>12.41510918114144</v>
          </cell>
        </row>
        <row r="22">
          <cell r="C22">
            <v>74.7</v>
          </cell>
          <cell r="H22">
            <v>21.257237386269644</v>
          </cell>
          <cell r="I22">
            <v>48.91</v>
          </cell>
          <cell r="J22">
            <v>10.396914805624483</v>
          </cell>
        </row>
        <row r="29">
          <cell r="C29">
            <v>70</v>
          </cell>
          <cell r="H29">
            <v>23.746898263027294</v>
          </cell>
          <cell r="I29">
            <v>45.21</v>
          </cell>
          <cell r="J29">
            <v>10.73597270471464</v>
          </cell>
        </row>
        <row r="30">
          <cell r="C30">
            <v>74</v>
          </cell>
          <cell r="H30">
            <v>22.539288668320925</v>
          </cell>
          <cell r="I30">
            <v>47.2</v>
          </cell>
          <cell r="J30">
            <v>10.638544251447478</v>
          </cell>
        </row>
        <row r="34">
          <cell r="C34">
            <v>74</v>
          </cell>
          <cell r="H34">
            <v>21.248966087675765</v>
          </cell>
          <cell r="I34">
            <v>46.82</v>
          </cell>
          <cell r="J34">
            <v>9.948765922249793</v>
          </cell>
        </row>
      </sheetData>
      <sheetData sheetId="13">
        <row r="17">
          <cell r="C17">
            <v>88</v>
          </cell>
          <cell r="H17">
            <v>29.952904238618526</v>
          </cell>
          <cell r="I17">
            <v>42.95</v>
          </cell>
          <cell r="J17">
            <v>12.864772370486657</v>
          </cell>
        </row>
        <row r="19">
          <cell r="C19">
            <v>74.7</v>
          </cell>
          <cell r="H19">
            <v>30.516506922257722</v>
          </cell>
          <cell r="I19">
            <v>40.8</v>
          </cell>
          <cell r="J19">
            <v>12.45073482428115</v>
          </cell>
        </row>
        <row r="20">
          <cell r="C20">
            <v>88</v>
          </cell>
          <cell r="H20">
            <v>29.089430894308943</v>
          </cell>
          <cell r="I20">
            <v>39.6</v>
          </cell>
          <cell r="J20">
            <v>11.519414634146342</v>
          </cell>
        </row>
        <row r="22">
          <cell r="C22">
            <v>85.3</v>
          </cell>
          <cell r="H22">
            <v>30.281456953642383</v>
          </cell>
          <cell r="I22">
            <v>42.9</v>
          </cell>
          <cell r="J22">
            <v>12.990745033112582</v>
          </cell>
        </row>
        <row r="25">
          <cell r="C25">
            <v>77.3</v>
          </cell>
          <cell r="H25">
            <v>29.6008993816751</v>
          </cell>
          <cell r="I25">
            <v>38.8</v>
          </cell>
          <cell r="J25">
            <v>11.485148960089937</v>
          </cell>
        </row>
        <row r="28">
          <cell r="C28">
            <v>80</v>
          </cell>
          <cell r="H28">
            <v>32.57159221076747</v>
          </cell>
          <cell r="I28">
            <v>40.4</v>
          </cell>
          <cell r="J28">
            <v>13.158923253150057</v>
          </cell>
        </row>
        <row r="29">
          <cell r="C29">
            <v>85.3</v>
          </cell>
          <cell r="H29">
            <v>32.50437828371278</v>
          </cell>
          <cell r="I29">
            <v>41.8</v>
          </cell>
          <cell r="J29">
            <v>13.586830122591941</v>
          </cell>
        </row>
        <row r="30">
          <cell r="C30">
            <v>82.7</v>
          </cell>
          <cell r="H30">
            <v>32.607142857142854</v>
          </cell>
          <cell r="I30">
            <v>41.4</v>
          </cell>
          <cell r="J30">
            <v>13.499357142857141</v>
          </cell>
        </row>
        <row r="33">
          <cell r="C33">
            <v>80</v>
          </cell>
          <cell r="H33">
            <v>33.4669095324833</v>
          </cell>
          <cell r="I33">
            <v>37.3</v>
          </cell>
          <cell r="J33">
            <v>12.48315725561627</v>
          </cell>
        </row>
        <row r="34">
          <cell r="C34">
            <v>82.7</v>
          </cell>
          <cell r="H34">
            <v>33.12887236679058</v>
          </cell>
          <cell r="I34">
            <v>36.9</v>
          </cell>
          <cell r="J34">
            <v>12.224553903345726</v>
          </cell>
        </row>
      </sheetData>
      <sheetData sheetId="14">
        <row r="17">
          <cell r="C17">
            <v>93.3</v>
          </cell>
          <cell r="H17">
            <v>38.963531669865645</v>
          </cell>
          <cell r="I17">
            <v>56.3</v>
          </cell>
          <cell r="J17">
            <v>21.936468330134357</v>
          </cell>
        </row>
        <row r="19">
          <cell r="C19">
            <v>88</v>
          </cell>
          <cell r="H19">
            <v>36.33397312859885</v>
          </cell>
          <cell r="I19">
            <v>56.3</v>
          </cell>
          <cell r="J19">
            <v>20.45602687140115</v>
          </cell>
        </row>
        <row r="20">
          <cell r="C20">
            <v>90.7</v>
          </cell>
          <cell r="H20">
            <v>35.83493282149712</v>
          </cell>
          <cell r="I20">
            <v>60.55</v>
          </cell>
          <cell r="J20">
            <v>21.698051823416503</v>
          </cell>
        </row>
        <row r="22">
          <cell r="C22">
            <v>96</v>
          </cell>
          <cell r="H22">
            <v>45.559820857325654</v>
          </cell>
          <cell r="I22">
            <v>49.5</v>
          </cell>
          <cell r="J22">
            <v>22.552111324376202</v>
          </cell>
        </row>
        <row r="25">
          <cell r="C25">
            <v>90.7</v>
          </cell>
          <cell r="H25">
            <v>39.94241842610365</v>
          </cell>
          <cell r="I25">
            <v>46</v>
          </cell>
          <cell r="J25">
            <v>18.37351247600768</v>
          </cell>
        </row>
        <row r="28">
          <cell r="C28">
            <v>85.3</v>
          </cell>
          <cell r="H28">
            <v>37.93346129238644</v>
          </cell>
          <cell r="I28">
            <v>51.1</v>
          </cell>
          <cell r="J28">
            <v>19.383998720409473</v>
          </cell>
        </row>
        <row r="29">
          <cell r="C29">
            <v>96</v>
          </cell>
          <cell r="H29">
            <v>39.0083173384517</v>
          </cell>
          <cell r="I29">
            <v>54.6</v>
          </cell>
          <cell r="J29">
            <v>21.29854126679463</v>
          </cell>
        </row>
        <row r="30">
          <cell r="C30">
            <v>90.6</v>
          </cell>
          <cell r="H30">
            <v>45.706973768394114</v>
          </cell>
          <cell r="I30">
            <v>48.5</v>
          </cell>
          <cell r="J30">
            <v>22.167882277671147</v>
          </cell>
        </row>
        <row r="33">
          <cell r="C33">
            <v>88</v>
          </cell>
          <cell r="H33">
            <v>44.28662827895074</v>
          </cell>
          <cell r="I33">
            <v>48.8</v>
          </cell>
          <cell r="J33">
            <v>21.61187460012796</v>
          </cell>
        </row>
        <row r="34">
          <cell r="C34">
            <v>90.7</v>
          </cell>
          <cell r="H34">
            <v>41.95777351247601</v>
          </cell>
          <cell r="I34">
            <v>53.4</v>
          </cell>
          <cell r="J34">
            <v>22.405451055662187</v>
          </cell>
        </row>
      </sheetData>
      <sheetData sheetId="15">
        <row r="17">
          <cell r="C17">
            <v>74.7</v>
          </cell>
          <cell r="H17">
            <v>32.483333333333334</v>
          </cell>
          <cell r="I17">
            <v>43.3</v>
          </cell>
          <cell r="J17">
            <v>14.065283333333332</v>
          </cell>
        </row>
        <row r="19">
          <cell r="C19">
            <v>88</v>
          </cell>
          <cell r="H19">
            <v>30.627490039840634</v>
          </cell>
          <cell r="I19">
            <v>47.8</v>
          </cell>
          <cell r="J19">
            <v>14.639940239043822</v>
          </cell>
        </row>
        <row r="20">
          <cell r="C20">
            <v>93.3</v>
          </cell>
          <cell r="H20">
            <v>33.482438701126576</v>
          </cell>
          <cell r="I20">
            <v>47.4</v>
          </cell>
          <cell r="J20">
            <v>15.870675944333996</v>
          </cell>
        </row>
        <row r="22">
          <cell r="C22">
            <v>96</v>
          </cell>
          <cell r="H22">
            <v>29.447751322751326</v>
          </cell>
          <cell r="I22">
            <v>42.8</v>
          </cell>
          <cell r="J22">
            <v>12.603637566137568</v>
          </cell>
        </row>
        <row r="25">
          <cell r="C25">
            <v>85.3</v>
          </cell>
          <cell r="H25">
            <v>33.23432343234323</v>
          </cell>
          <cell r="I25">
            <v>43.7</v>
          </cell>
          <cell r="J25">
            <v>14.523399339933992</v>
          </cell>
        </row>
        <row r="28">
          <cell r="C28">
            <v>85.33</v>
          </cell>
          <cell r="H28">
            <v>38.757136583223534</v>
          </cell>
          <cell r="I28">
            <v>42.1</v>
          </cell>
          <cell r="J28">
            <v>16.31675450153711</v>
          </cell>
        </row>
        <row r="29">
          <cell r="C29">
            <v>88.3</v>
          </cell>
          <cell r="H29">
            <v>34.56607495069033</v>
          </cell>
          <cell r="I29">
            <v>40.4</v>
          </cell>
          <cell r="J29">
            <v>13.964694280078893</v>
          </cell>
        </row>
        <row r="34">
          <cell r="C34">
            <v>88.3</v>
          </cell>
          <cell r="H34">
            <v>28.38235294117647</v>
          </cell>
          <cell r="I34">
            <v>43.4</v>
          </cell>
          <cell r="J34">
            <v>12.317941176470589</v>
          </cell>
        </row>
      </sheetData>
      <sheetData sheetId="16">
        <row r="17">
          <cell r="C17">
            <v>80</v>
          </cell>
          <cell r="H17">
            <v>54.93333333333333</v>
          </cell>
          <cell r="I17">
            <v>40.5</v>
          </cell>
          <cell r="J17">
            <v>22.247999999999998</v>
          </cell>
        </row>
        <row r="22">
          <cell r="C22">
            <v>77.3</v>
          </cell>
          <cell r="H22">
            <v>61.13550676424928</v>
          </cell>
          <cell r="I22">
            <v>35</v>
          </cell>
          <cell r="J22">
            <v>21.39742736748725</v>
          </cell>
        </row>
        <row r="32">
          <cell r="C32">
            <v>82.66</v>
          </cell>
          <cell r="H32">
            <v>50.89862771137672</v>
          </cell>
          <cell r="I32">
            <v>40.8</v>
          </cell>
          <cell r="J32">
            <v>20.7666401062417</v>
          </cell>
        </row>
      </sheetData>
      <sheetData sheetId="17">
        <row r="17">
          <cell r="C17">
            <v>74.66</v>
          </cell>
          <cell r="H17">
            <v>60.75253924284395</v>
          </cell>
          <cell r="I17">
            <v>38.8</v>
          </cell>
          <cell r="J17">
            <v>23.57198522622345</v>
          </cell>
        </row>
        <row r="22">
          <cell r="C22">
            <v>80</v>
          </cell>
          <cell r="H22">
            <v>56.509477577438744</v>
          </cell>
          <cell r="I22">
            <v>37.4</v>
          </cell>
          <cell r="J22">
            <v>21.13454461396209</v>
          </cell>
        </row>
        <row r="32">
          <cell r="C32">
            <v>77.33</v>
          </cell>
          <cell r="H32">
            <v>57.0787037037037</v>
          </cell>
          <cell r="I32">
            <v>38.7</v>
          </cell>
          <cell r="J32">
            <v>22.089458333333337</v>
          </cell>
        </row>
      </sheetData>
      <sheetData sheetId="18">
        <row r="17">
          <cell r="C17">
            <v>85.3</v>
          </cell>
          <cell r="H17">
            <v>46.49364457976898</v>
          </cell>
          <cell r="I17">
            <v>28.59</v>
          </cell>
          <cell r="J17">
            <v>13.292532985355951</v>
          </cell>
        </row>
        <row r="21">
          <cell r="C21">
            <v>85.3</v>
          </cell>
          <cell r="H21">
            <v>38.50107466591907</v>
          </cell>
          <cell r="I21">
            <v>32.24</v>
          </cell>
          <cell r="J21">
            <v>12.412746472292309</v>
          </cell>
        </row>
      </sheetData>
      <sheetData sheetId="19">
        <row r="17">
          <cell r="C17">
            <v>93.3</v>
          </cell>
          <cell r="H17">
            <v>30.80734636721064</v>
          </cell>
          <cell r="I17">
            <v>37</v>
          </cell>
          <cell r="J17">
            <v>11.398718155867936</v>
          </cell>
        </row>
        <row r="19">
          <cell r="C19">
            <v>93.3</v>
          </cell>
          <cell r="H19">
            <v>31.09413138066433</v>
          </cell>
          <cell r="I19">
            <v>40.27</v>
          </cell>
          <cell r="J19">
            <v>12.521606706993527</v>
          </cell>
        </row>
        <row r="20">
          <cell r="C20">
            <v>93.3</v>
          </cell>
          <cell r="H20">
            <v>30.131826741996232</v>
          </cell>
          <cell r="I20">
            <v>44.68</v>
          </cell>
          <cell r="J20">
            <v>13.462900188323916</v>
          </cell>
        </row>
        <row r="22">
          <cell r="C22">
            <v>93.3</v>
          </cell>
          <cell r="H22">
            <v>29.801495230729568</v>
          </cell>
          <cell r="I22">
            <v>35.19</v>
          </cell>
          <cell r="J22">
            <v>10.487146171693734</v>
          </cell>
        </row>
        <row r="23">
          <cell r="C23">
            <v>93.3</v>
          </cell>
          <cell r="H23">
            <v>40.05286164481041</v>
          </cell>
          <cell r="I23">
            <v>39.98</v>
          </cell>
          <cell r="J23">
            <v>16.0131340855952</v>
          </cell>
        </row>
        <row r="25">
          <cell r="C25">
            <v>93.3</v>
          </cell>
          <cell r="H25">
            <v>36.08479927830402</v>
          </cell>
          <cell r="I25">
            <v>36.99</v>
          </cell>
          <cell r="J25">
            <v>13.347767253044658</v>
          </cell>
        </row>
        <row r="29">
          <cell r="C29">
            <v>93.3</v>
          </cell>
          <cell r="H29">
            <v>40.13444049031238</v>
          </cell>
          <cell r="I29">
            <v>38.56</v>
          </cell>
          <cell r="J29">
            <v>15.475840253064455</v>
          </cell>
        </row>
        <row r="30">
          <cell r="C30">
            <v>93.3</v>
          </cell>
          <cell r="H30">
            <v>40.27107405782263</v>
          </cell>
          <cell r="I30">
            <v>31.73</v>
          </cell>
          <cell r="J30">
            <v>12.77801179854712</v>
          </cell>
        </row>
        <row r="33">
          <cell r="C33">
            <v>93.3</v>
          </cell>
          <cell r="H33">
            <v>44.733044733044736</v>
          </cell>
          <cell r="I33">
            <v>36.29</v>
          </cell>
          <cell r="J33">
            <v>16.233621933621933</v>
          </cell>
        </row>
        <row r="34">
          <cell r="C34">
            <v>93.3</v>
          </cell>
          <cell r="H34">
            <v>39.69610636277303</v>
          </cell>
          <cell r="I34">
            <v>34.3</v>
          </cell>
          <cell r="J34">
            <v>13.615764482431148</v>
          </cell>
        </row>
      </sheetData>
      <sheetData sheetId="20">
        <row r="17">
          <cell r="C17">
            <v>88</v>
          </cell>
          <cell r="H17">
            <v>56.13410473223557</v>
          </cell>
          <cell r="I17">
            <v>36.46</v>
          </cell>
          <cell r="J17">
            <v>20.466494585373088</v>
          </cell>
        </row>
        <row r="21">
          <cell r="C21">
            <v>90.67</v>
          </cell>
          <cell r="H21">
            <v>49.06666666666667</v>
          </cell>
          <cell r="I21">
            <v>44.12</v>
          </cell>
          <cell r="J21">
            <v>21.648213333333334</v>
          </cell>
        </row>
        <row r="22">
          <cell r="C22">
            <v>88</v>
          </cell>
          <cell r="H22">
            <v>55.080213903743314</v>
          </cell>
          <cell r="I22">
            <v>40.44</v>
          </cell>
          <cell r="J22">
            <v>22.274438502673792</v>
          </cell>
        </row>
      </sheetData>
      <sheetData sheetId="21">
        <row r="17">
          <cell r="C17">
            <v>88</v>
          </cell>
          <cell r="H17">
            <v>37.18196457326892</v>
          </cell>
          <cell r="I17">
            <v>39.9</v>
          </cell>
          <cell r="J17">
            <v>14.8356038647343</v>
          </cell>
        </row>
        <row r="19">
          <cell r="C19">
            <v>88</v>
          </cell>
          <cell r="H19">
            <v>36.934306569343065</v>
          </cell>
          <cell r="I19">
            <v>41.8</v>
          </cell>
          <cell r="J19">
            <v>15.438540145985401</v>
          </cell>
        </row>
        <row r="20">
          <cell r="C20">
            <v>88</v>
          </cell>
          <cell r="H20">
            <v>41.748366013071895</v>
          </cell>
          <cell r="I20">
            <v>46.2</v>
          </cell>
          <cell r="J20">
            <v>19.287745098039217</v>
          </cell>
        </row>
        <row r="23">
          <cell r="C23">
            <v>88</v>
          </cell>
          <cell r="H23">
            <v>37.349794238683124</v>
          </cell>
          <cell r="I23">
            <v>38.8</v>
          </cell>
          <cell r="J23">
            <v>14.49172016460905</v>
          </cell>
        </row>
        <row r="25">
          <cell r="C25">
            <v>88</v>
          </cell>
          <cell r="H25">
            <v>42.81144781144781</v>
          </cell>
          <cell r="I25">
            <v>35.7</v>
          </cell>
          <cell r="J25">
            <v>15.283686868686871</v>
          </cell>
        </row>
        <row r="29">
          <cell r="C29">
            <v>88</v>
          </cell>
          <cell r="H29">
            <v>38.796992481203006</v>
          </cell>
          <cell r="I29">
            <v>33.7</v>
          </cell>
          <cell r="J29">
            <v>13.074586466165416</v>
          </cell>
        </row>
        <row r="30">
          <cell r="C30">
            <v>88</v>
          </cell>
          <cell r="H30">
            <v>39.01808785529716</v>
          </cell>
          <cell r="I30">
            <v>37.1</v>
          </cell>
          <cell r="J30">
            <v>14.475710594315247</v>
          </cell>
        </row>
        <row r="33">
          <cell r="C33">
            <v>88</v>
          </cell>
          <cell r="H33">
            <v>40.8034188034188</v>
          </cell>
          <cell r="I33">
            <v>34.8</v>
          </cell>
          <cell r="J33">
            <v>14.19958974358974</v>
          </cell>
        </row>
      </sheetData>
      <sheetData sheetId="22">
        <row r="17">
          <cell r="C17">
            <v>85</v>
          </cell>
          <cell r="H17">
            <v>43.833333333333336</v>
          </cell>
          <cell r="I17">
            <v>45.6</v>
          </cell>
          <cell r="J17">
            <v>19.988000000000003</v>
          </cell>
        </row>
        <row r="19">
          <cell r="C19">
            <v>85</v>
          </cell>
          <cell r="H19">
            <v>44.66528640441684</v>
          </cell>
          <cell r="I19">
            <v>39</v>
          </cell>
          <cell r="J19">
            <v>17.419461697722568</v>
          </cell>
        </row>
        <row r="20">
          <cell r="C20">
            <v>85</v>
          </cell>
          <cell r="H20">
            <v>49.547325102880656</v>
          </cell>
          <cell r="I20">
            <v>40.1</v>
          </cell>
          <cell r="J20">
            <v>19.868477366255146</v>
          </cell>
        </row>
        <row r="23">
          <cell r="C23">
            <v>85</v>
          </cell>
          <cell r="H23">
            <v>47.02331961591221</v>
          </cell>
          <cell r="I23">
            <v>46.5</v>
          </cell>
          <cell r="J23">
            <v>21.865843621399176</v>
          </cell>
        </row>
        <row r="25">
          <cell r="C25">
            <v>85</v>
          </cell>
          <cell r="H25">
            <v>53.929539295392956</v>
          </cell>
          <cell r="I25">
            <v>39.4</v>
          </cell>
          <cell r="J25">
            <v>21.24823848238482</v>
          </cell>
        </row>
        <row r="29">
          <cell r="C29">
            <v>85</v>
          </cell>
          <cell r="H29">
            <v>43.67626886145405</v>
          </cell>
          <cell r="I29">
            <v>35.3</v>
          </cell>
          <cell r="J29">
            <v>15.417722908093278</v>
          </cell>
        </row>
        <row r="30">
          <cell r="C30">
            <v>85</v>
          </cell>
          <cell r="H30">
            <v>51.65311653116531</v>
          </cell>
          <cell r="I30">
            <v>35.4</v>
          </cell>
          <cell r="J30">
            <v>18.285203252032517</v>
          </cell>
        </row>
        <row r="33">
          <cell r="C33">
            <v>85</v>
          </cell>
          <cell r="H33">
            <v>50.29810298102981</v>
          </cell>
          <cell r="I33">
            <v>39.2</v>
          </cell>
          <cell r="J33">
            <v>19.716856368563686</v>
          </cell>
        </row>
      </sheetData>
      <sheetData sheetId="23">
        <row r="15">
          <cell r="C15">
            <v>85.3</v>
          </cell>
          <cell r="H15">
            <v>45.27363184079602</v>
          </cell>
          <cell r="I15">
            <v>32.07</v>
          </cell>
          <cell r="J15">
            <v>14.519253731343284</v>
          </cell>
        </row>
        <row r="19">
          <cell r="C19">
            <v>82.6</v>
          </cell>
          <cell r="H19">
            <v>46.650082918739635</v>
          </cell>
          <cell r="I19">
            <v>32.13</v>
          </cell>
          <cell r="J19">
            <v>14.988671641791045</v>
          </cell>
        </row>
        <row r="20">
          <cell r="C20">
            <v>82.6</v>
          </cell>
          <cell r="H20">
            <v>48.686868686868685</v>
          </cell>
          <cell r="I20">
            <v>32.19</v>
          </cell>
          <cell r="J20">
            <v>15.672303030303029</v>
          </cell>
        </row>
        <row r="22">
          <cell r="C22">
            <v>80</v>
          </cell>
          <cell r="H22">
            <v>48.76618950238582</v>
          </cell>
          <cell r="I22">
            <v>30.16</v>
          </cell>
          <cell r="J22">
            <v>14.707882753919565</v>
          </cell>
        </row>
        <row r="23">
          <cell r="C23">
            <v>82.6</v>
          </cell>
          <cell r="H23">
            <v>47.27503168567807</v>
          </cell>
          <cell r="I23">
            <v>30.73</v>
          </cell>
          <cell r="J23">
            <v>14.527617237008872</v>
          </cell>
        </row>
        <row r="25">
          <cell r="C25">
            <v>75</v>
          </cell>
          <cell r="H25">
            <v>40.72665821715251</v>
          </cell>
          <cell r="I25">
            <v>28</v>
          </cell>
          <cell r="J25">
            <v>11.403464300802703</v>
          </cell>
        </row>
        <row r="29">
          <cell r="C29">
            <v>85.3</v>
          </cell>
          <cell r="H29">
            <v>44.831541218637994</v>
          </cell>
          <cell r="I29">
            <v>30.61</v>
          </cell>
          <cell r="J29">
            <v>13.72293476702509</v>
          </cell>
        </row>
        <row r="30">
          <cell r="C30">
            <v>82.6</v>
          </cell>
          <cell r="H30">
            <v>57.99310938845822</v>
          </cell>
          <cell r="I30">
            <v>30.11</v>
          </cell>
          <cell r="J30">
            <v>17.46172523686477</v>
          </cell>
        </row>
        <row r="33">
          <cell r="C33">
            <v>82.6</v>
          </cell>
          <cell r="H33">
            <v>51.69681309216193</v>
          </cell>
          <cell r="I33">
            <v>30.04</v>
          </cell>
          <cell r="J33">
            <v>15.529722652885443</v>
          </cell>
        </row>
        <row r="34">
          <cell r="C34">
            <v>77.3</v>
          </cell>
          <cell r="H34">
            <v>41.27946127946128</v>
          </cell>
          <cell r="I34">
            <v>30.3</v>
          </cell>
          <cell r="J34">
            <v>12.507676767676768</v>
          </cell>
        </row>
      </sheetData>
      <sheetData sheetId="24">
        <row r="17">
          <cell r="C17">
            <v>93.3</v>
          </cell>
          <cell r="H17">
            <v>64.37768240343348</v>
          </cell>
          <cell r="I17">
            <v>35.26</v>
          </cell>
          <cell r="J17">
            <v>22.69957081545064</v>
          </cell>
        </row>
        <row r="19">
          <cell r="C19">
            <v>90.6</v>
          </cell>
          <cell r="H19">
            <v>60.65808297567954</v>
          </cell>
          <cell r="I19">
            <v>42.32</v>
          </cell>
          <cell r="J19">
            <v>25.67050071530758</v>
          </cell>
        </row>
        <row r="20">
          <cell r="C20">
            <v>93.3</v>
          </cell>
          <cell r="H20">
            <v>78.68383404864092</v>
          </cell>
          <cell r="I20">
            <v>39.82</v>
          </cell>
          <cell r="J20">
            <v>31.331902718168813</v>
          </cell>
        </row>
        <row r="22">
          <cell r="C22">
            <v>80</v>
          </cell>
          <cell r="H22">
            <v>60.08583690987125</v>
          </cell>
          <cell r="I22">
            <v>35.13</v>
          </cell>
          <cell r="J22">
            <v>21.10815450643777</v>
          </cell>
        </row>
        <row r="23">
          <cell r="C23">
            <v>90.6</v>
          </cell>
          <cell r="H23">
            <v>64.94992846924177</v>
          </cell>
          <cell r="I23">
            <v>34.58</v>
          </cell>
          <cell r="J23">
            <v>22.459685264663804</v>
          </cell>
        </row>
        <row r="25">
          <cell r="C25">
            <v>85.3</v>
          </cell>
          <cell r="H25">
            <v>65.09298998569385</v>
          </cell>
          <cell r="I25">
            <v>33.15</v>
          </cell>
          <cell r="J25">
            <v>21.57832618025751</v>
          </cell>
        </row>
        <row r="29">
          <cell r="C29">
            <v>85.3</v>
          </cell>
          <cell r="H29">
            <v>61.516452074391985</v>
          </cell>
          <cell r="I29">
            <v>33.36</v>
          </cell>
          <cell r="J29">
            <v>20.521888412017166</v>
          </cell>
        </row>
        <row r="30">
          <cell r="C30">
            <v>88</v>
          </cell>
          <cell r="H30">
            <v>67.95422031473534</v>
          </cell>
          <cell r="I30">
            <v>35.94</v>
          </cell>
          <cell r="J30">
            <v>24.42274678111588</v>
          </cell>
        </row>
        <row r="33">
          <cell r="C33">
            <v>96</v>
          </cell>
          <cell r="H33">
            <v>66.52360515021459</v>
          </cell>
          <cell r="I33">
            <v>33.24</v>
          </cell>
          <cell r="J33">
            <v>22.11244635193133</v>
          </cell>
        </row>
        <row r="34">
          <cell r="C34">
            <v>98</v>
          </cell>
          <cell r="H34">
            <v>75.82260371959943</v>
          </cell>
          <cell r="I34">
            <v>34.88</v>
          </cell>
          <cell r="J34">
            <v>26.44692417739628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14.125" style="5" customWidth="1"/>
    <col min="2" max="2" width="17.875" style="5" customWidth="1"/>
    <col min="3" max="3" width="12.625" style="5" customWidth="1"/>
    <col min="4" max="4" width="12.75390625" style="10" customWidth="1"/>
    <col min="5" max="5" width="17.875" style="10" customWidth="1"/>
    <col min="6" max="6" width="16.75390625" style="5" customWidth="1"/>
    <col min="7" max="7" width="15.75390625" style="5" customWidth="1"/>
    <col min="8" max="8" width="15.875" style="5" customWidth="1"/>
    <col min="9" max="9" width="20.00390625" style="5" customWidth="1"/>
    <col min="10" max="16384" width="9.125" style="5" customWidth="1"/>
  </cols>
  <sheetData>
    <row r="1" spans="2:9" ht="22.5">
      <c r="B1" s="1" t="s">
        <v>0</v>
      </c>
      <c r="C1" s="1"/>
      <c r="D1" s="2"/>
      <c r="E1" s="2"/>
      <c r="F1" s="3"/>
      <c r="G1" s="3"/>
      <c r="H1" s="3"/>
      <c r="I1" s="4"/>
    </row>
    <row r="2" spans="2:9" ht="20.25">
      <c r="B2" s="6" t="s">
        <v>1</v>
      </c>
      <c r="C2" s="6"/>
      <c r="D2" s="2"/>
      <c r="E2" s="2"/>
      <c r="F2" s="3"/>
      <c r="G2" s="3"/>
      <c r="H2" s="3"/>
      <c r="I2" s="7"/>
    </row>
    <row r="3" spans="2:9" ht="20.25">
      <c r="B3" s="6" t="s">
        <v>2</v>
      </c>
      <c r="C3" s="6"/>
      <c r="D3" s="2"/>
      <c r="E3" s="2"/>
      <c r="F3" s="3"/>
      <c r="G3" s="3"/>
      <c r="H3" s="3"/>
      <c r="I3" s="4"/>
    </row>
    <row r="4" spans="2:9" ht="18" thickBot="1">
      <c r="B4" s="8" t="s">
        <v>3</v>
      </c>
      <c r="C4" s="9"/>
      <c r="I4" s="11"/>
    </row>
    <row r="5" spans="2:9" ht="17.25" customHeight="1">
      <c r="B5" s="12" t="s">
        <v>4</v>
      </c>
      <c r="C5" s="13" t="s">
        <v>5</v>
      </c>
      <c r="D5" s="13" t="s">
        <v>6</v>
      </c>
      <c r="E5" s="14" t="s">
        <v>7</v>
      </c>
      <c r="F5" s="15" t="s">
        <v>8</v>
      </c>
      <c r="G5" s="13" t="s">
        <v>9</v>
      </c>
      <c r="H5" s="13" t="s">
        <v>10</v>
      </c>
      <c r="I5" s="16" t="s">
        <v>11</v>
      </c>
    </row>
    <row r="6" spans="2:9" ht="16.5" customHeight="1" thickBot="1">
      <c r="B6" s="17" t="s">
        <v>12</v>
      </c>
      <c r="C6" s="18"/>
      <c r="D6" s="18" t="s">
        <v>13</v>
      </c>
      <c r="E6" s="19" t="s">
        <v>14</v>
      </c>
      <c r="F6" s="18" t="s">
        <v>15</v>
      </c>
      <c r="G6" s="18" t="s">
        <v>16</v>
      </c>
      <c r="H6" s="18" t="s">
        <v>17</v>
      </c>
      <c r="I6" s="20" t="s">
        <v>18</v>
      </c>
    </row>
    <row r="7" spans="2:9" ht="19.5" customHeight="1">
      <c r="B7" s="21" t="s">
        <v>19</v>
      </c>
      <c r="C7" s="22">
        <v>230</v>
      </c>
      <c r="D7" s="22">
        <f>COUNT('[1]08-ISO-Kiszonka-Papis'!C15,'[1]08-ISO-Kiszonka-TurewPAT'!C15,'[1]08-ISO-Kiszonka-Gola'!C15,'[1]08-ISO-Kiszonka-Kobylniki'!C15,'[1]08-ISO-Kiszonka-Kosowo'!C15,'[1]08-ISO-Kiszonka-Pawłowice'!C15,'[1]08-ISO-Kiszonka-PawłowicePAT'!C15,'[1]08-ISO-Kiszonka-Pokrzywnica'!C15,'[1]08-ISO-Kiszonka-Ostrowite'!C15,'[1]08-ISO-Kiszonka-Bednarek'!C15,'[1]08-ISO-Kiszonka-Bartoszek'!C15,'[1]08-ISO-Kiszonka-Kubiak+PAT'!C15,'[1]08-ISO-Kiszonka-Kapica+PAT'!C15,'[1]08-ISO-Kiszonka-Wawrzyński'!C15,'[1]08-ISO-Kiszonka-Rasiński'!C15,'[1]08-ISO-Kiszonka-Dubiel'!C15,'[1]08-ISO-Kiszonka-Obory'!C15,'[1]08-ISO-Kiszonka-OboryPRP'!C15,'[1]08-ISO-Kiszonka-Pancek'!C15,'[1]08-ISO-Kiszonka-LechPol'!C15,'[1]08-ISO-Kiszonka-PolanowicePAT'!C15,'[1]08-ISO-Kiszonka-Ciuliński'!C15,'[1]08-ISO-Kiszonka-Gutowski'!C15,'[1]08-ISO-Kiszonka-Paczóski'!C15,'[1]08-ISO-Kiszonka-Krasnodębski'!C15)</f>
        <v>5</v>
      </c>
      <c r="E7" s="23">
        <f>AVERAGE('[1]08-ISO-Kiszonka-Papis'!C15,'[1]08-ISO-Kiszonka-TurewPAT'!C15,'[1]08-ISO-Kiszonka-Gola'!C15,'[1]08-ISO-Kiszonka-Kobylniki'!C15,'[1]08-ISO-Kiszonka-Kosowo'!C15,'[1]08-ISO-Kiszonka-Pawłowice'!C15,'[1]08-ISO-Kiszonka-PawłowicePAT'!C15,'[1]08-ISO-Kiszonka-Pokrzywnica'!C15,'[1]08-ISO-Kiszonka-Ostrowite'!C15,'[1]08-ISO-Kiszonka-Bednarek'!C15,'[1]08-ISO-Kiszonka-Bartoszek'!C15,'[1]08-ISO-Kiszonka-Kubiak+PAT'!C15,'[1]08-ISO-Kiszonka-Kapica+PAT'!C15,'[1]08-ISO-Kiszonka-Wawrzyński'!C15,'[1]08-ISO-Kiszonka-Rasiński'!C15,'[1]08-ISO-Kiszonka-Dubiel'!C15,'[1]08-ISO-Kiszonka-Obory'!C15,'[1]08-ISO-Kiszonka-OboryPRP'!C15,'[1]08-ISO-Kiszonka-Pancek'!C15,'[1]08-ISO-Kiszonka-LechPol'!C15,'[1]08-ISO-Kiszonka-PolanowicePAT'!C15,'[1]08-ISO-Kiszonka-Ciuliński'!C15,'[1]08-ISO-Kiszonka-Gutowski'!C15,'[1]08-ISO-Kiszonka-Paczóski'!C15,'[1]08-ISO-Kiszonka-Krasnodębski'!C15)</f>
        <v>83.03999999999999</v>
      </c>
      <c r="F7" s="24">
        <f>AVERAGE('[1]08-ISO-Kiszonka-Papis'!H15,'[1]08-ISO-Kiszonka-TurewPAT'!H15,'[1]08-ISO-Kiszonka-Gola'!H15,'[1]08-ISO-Kiszonka-Kobylniki'!H15,'[1]08-ISO-Kiszonka-Kosowo'!H15,'[1]08-ISO-Kiszonka-Pawłowice'!H15,'[1]08-ISO-Kiszonka-PawłowicePAT'!H15,'[1]08-ISO-Kiszonka-Pokrzywnica'!H15,'[1]08-ISO-Kiszonka-Ostrowite'!H15,'[1]08-ISO-Kiszonka-Bednarek'!H15,'[1]08-ISO-Kiszonka-Bartoszek'!H15,'[1]08-ISO-Kiszonka-Kubiak+PAT'!H15,'[1]08-ISO-Kiszonka-Kapica+PAT'!H15,'[1]08-ISO-Kiszonka-Wawrzyński'!H15,'[1]08-ISO-Kiszonka-Rasiński'!H15,'[1]08-ISO-Kiszonka-Dubiel'!H15,'[1]08-ISO-Kiszonka-Obory'!H15,'[1]08-ISO-Kiszonka-OboryPRP'!H15,'[1]08-ISO-Kiszonka-Pancek'!H15,'[1]08-ISO-Kiszonka-LechPol'!H15,'[1]08-ISO-Kiszonka-PolanowicePAT'!H15,'[1]08-ISO-Kiszonka-Ciuliński'!H15,'[1]08-ISO-Kiszonka-Gutowski'!H15,'[1]08-ISO-Kiszonka-Paczóski'!H15,'[1]08-ISO-Kiszonka-Krasnodębski'!H15)</f>
        <v>32.999445111072376</v>
      </c>
      <c r="G7" s="25">
        <f>AVERAGE('[1]08-ISO-Kiszonka-Papis'!I15,'[1]08-ISO-Kiszonka-TurewPAT'!I15,'[1]08-ISO-Kiszonka-Gola'!I15,'[1]08-ISO-Kiszonka-Kobylniki'!I15,'[1]08-ISO-Kiszonka-Kosowo'!I15,'[1]08-ISO-Kiszonka-Pawłowice'!I15,'[1]08-ISO-Kiszonka-PawłowicePAT'!I15,'[1]08-ISO-Kiszonka-Pokrzywnica'!I15,'[1]08-ISO-Kiszonka-Ostrowite'!I15,'[1]08-ISO-Kiszonka-Bednarek'!I15,'[1]08-ISO-Kiszonka-Bartoszek'!I15,'[1]08-ISO-Kiszonka-Kubiak+PAT'!I15,'[1]08-ISO-Kiszonka-Kapica+PAT'!I15,'[1]08-ISO-Kiszonka-Wawrzyński'!I15,'[1]08-ISO-Kiszonka-Rasiński'!I15,'[1]08-ISO-Kiszonka-Dubiel'!I15,'[1]08-ISO-Kiszonka-Obory'!I15,'[1]08-ISO-Kiszonka-OboryPRP'!I15,'[1]08-ISO-Kiszonka-Pancek'!I15,'[1]08-ISO-Kiszonka-LechPol'!I15,'[1]08-ISO-Kiszonka-PolanowicePAT'!I15,'[1]08-ISO-Kiszonka-Ciuliński'!I15,'[1]08-ISO-Kiszonka-Gutowski'!I15,'[1]08-ISO-Kiszonka-Paczóski'!I15,'[1]08-ISO-Kiszonka-Krasnodębski'!I15)</f>
        <v>41.41799999999999</v>
      </c>
      <c r="H7" s="24">
        <f>AVERAGE('[1]08-ISO-Kiszonka-Papis'!J15,'[1]08-ISO-Kiszonka-TurewPAT'!J15,'[1]08-ISO-Kiszonka-Gola'!J15,'[1]08-ISO-Kiszonka-Kobylniki'!J15,'[1]08-ISO-Kiszonka-Kosowo'!J15,'[1]08-ISO-Kiszonka-Pawłowice'!J15,'[1]08-ISO-Kiszonka-PawłowicePAT'!J15,'[1]08-ISO-Kiszonka-Pokrzywnica'!J15,'[1]08-ISO-Kiszonka-Ostrowite'!J15,'[1]08-ISO-Kiszonka-Bednarek'!J15,'[1]08-ISO-Kiszonka-Bartoszek'!J15,'[1]08-ISO-Kiszonka-Kubiak+PAT'!J15,'[1]08-ISO-Kiszonka-Kapica+PAT'!J15,'[1]08-ISO-Kiszonka-Wawrzyński'!J15,'[1]08-ISO-Kiszonka-Rasiński'!J15,'[1]08-ISO-Kiszonka-Dubiel'!J15,'[1]08-ISO-Kiszonka-Obory'!J15,'[1]08-ISO-Kiszonka-OboryPRP'!J15,'[1]08-ISO-Kiszonka-Pancek'!J15,'[1]08-ISO-Kiszonka-LechPol'!J15,'[1]08-ISO-Kiszonka-PolanowicePAT'!J15,'[1]08-ISO-Kiszonka-Ciuliński'!J15,'[1]08-ISO-Kiszonka-Gutowski'!J15,'[1]08-ISO-Kiszonka-Paczóski'!J15,'[1]08-ISO-Kiszonka-Krasnodębski'!J15)</f>
        <v>13.47968329227599</v>
      </c>
      <c r="I7" s="26">
        <f>MAX('[1]08-ISO-Kiszonka-Papis'!J15,'[1]08-ISO-Kiszonka-TurewPAT'!J15,'[1]08-ISO-Kiszonka-Gola'!J15,'[1]08-ISO-Kiszonka-Kobylniki'!J15,'[1]08-ISO-Kiszonka-Kosowo'!J15,'[1]08-ISO-Kiszonka-Pawłowice'!J15,'[1]08-ISO-Kiszonka-PawłowicePAT'!J15,'[1]08-ISO-Kiszonka-Pokrzywnica'!J15,'[1]08-ISO-Kiszonka-Ostrowite'!J15,'[1]08-ISO-Kiszonka-Bednarek'!J15,'[1]08-ISO-Kiszonka-Bartoszek'!J15,'[1]08-ISO-Kiszonka-Kubiak+PAT'!J15,'[1]08-ISO-Kiszonka-Kapica+PAT'!J15,'[1]08-ISO-Kiszonka-Wawrzyński'!J15,'[1]08-ISO-Kiszonka-Rasiński'!J15,'[1]08-ISO-Kiszonka-Dubiel'!J15,'[1]08-ISO-Kiszonka-Obory'!J15,'[1]08-ISO-Kiszonka-OboryPRP'!J15,'[1]08-ISO-Kiszonka-Pancek'!J15,'[1]08-ISO-Kiszonka-LechPol'!J15,'[1]08-ISO-Kiszonka-PolanowicePAT'!J15,'[1]08-ISO-Kiszonka-Ciuliński'!J15,'[1]08-ISO-Kiszonka-Gutowski'!J15,'[1]08-ISO-Kiszonka-Paczóski'!J15,'[1]08-ISO-Kiszonka-Krasnodębski'!J15)</f>
        <v>17.435897435897434</v>
      </c>
    </row>
    <row r="8" spans="2:9" ht="19.5" customHeight="1">
      <c r="B8" s="27" t="s">
        <v>20</v>
      </c>
      <c r="C8" s="28">
        <v>240</v>
      </c>
      <c r="D8" s="29">
        <f>COUNT('[1]08-ISO-Kiszonka-Papis'!C17,'[1]08-ISO-Kiszonka-TurewPAT'!C17,'[1]08-ISO-Kiszonka-Gola'!C17,'[1]08-ISO-Kiszonka-Kobylniki'!C17,'[1]08-ISO-Kiszonka-Kosowo'!C17,'[1]08-ISO-Kiszonka-Pawłowice'!C17,'[1]08-ISO-Kiszonka-PawłowicePAT'!C17,'[1]08-ISO-Kiszonka-Pokrzywnica'!C17,'[1]08-ISO-Kiszonka-Ostrowite'!C17,'[1]08-ISO-Kiszonka-Bednarek'!C17,'[1]08-ISO-Kiszonka-Bartoszek'!C17,'[1]08-ISO-Kiszonka-Kubiak+PAT'!C17,'[1]08-ISO-Kiszonka-Kapica+PAT'!C17,'[1]08-ISO-Kiszonka-Wawrzyński'!C17,'[1]08-ISO-Kiszonka-Rasiński'!C17,'[1]08-ISO-Kiszonka-Dubiel'!C17,'[1]08-ISO-Kiszonka-Obory'!C17,'[1]08-ISO-Kiszonka-OboryPRP'!C17,'[1]08-ISO-Kiszonka-Pancek'!C17,'[1]08-ISO-Kiszonka-LechPol'!C17,'[1]08-ISO-Kiszonka-PolanowicePAT'!C17,'[1]08-ISO-Kiszonka-Ciuliński'!C17,'[1]08-ISO-Kiszonka-Gutowski'!C17,'[1]08-ISO-Kiszonka-Paczóski'!C17,'[1]08-ISO-Kiszonka-Krasnodębski'!C17)</f>
        <v>14</v>
      </c>
      <c r="E8" s="30">
        <f>AVERAGE('[1]08-ISO-Kiszonka-Papis'!C17,'[1]08-ISO-Kiszonka-TurewPAT'!C17,'[1]08-ISO-Kiszonka-Gola'!C17,'[1]08-ISO-Kiszonka-Kobylniki'!C17,'[1]08-ISO-Kiszonka-Kosowo'!C17,'[1]08-ISO-Kiszonka-Pawłowice'!C17,'[1]08-ISO-Kiszonka-PawłowicePAT'!C17,'[1]08-ISO-Kiszonka-Pokrzywnica'!C17,'[1]08-ISO-Kiszonka-Ostrowite'!C17,'[1]08-ISO-Kiszonka-Bednarek'!C17,'[1]08-ISO-Kiszonka-Bartoszek'!C17,'[1]08-ISO-Kiszonka-Kubiak+PAT'!C17,'[1]08-ISO-Kiszonka-Kapica+PAT'!C17,'[1]08-ISO-Kiszonka-Wawrzyński'!C17,'[1]08-ISO-Kiszonka-Rasiński'!C17,'[1]08-ISO-Kiszonka-Dubiel'!C17,'[1]08-ISO-Kiszonka-Obory'!C17,'[1]08-ISO-Kiszonka-OboryPRP'!C17,'[1]08-ISO-Kiszonka-Pancek'!C17,'[1]08-ISO-Kiszonka-LechPol'!C17,'[1]08-ISO-Kiszonka-PolanowicePAT'!C17,'[1]08-ISO-Kiszonka-Ciuliński'!C17,'[1]08-ISO-Kiszonka-Gutowski'!C17,'[1]08-ISO-Kiszonka-Paczóski'!C17,'[1]08-ISO-Kiszonka-Krasnodębski'!C17)</f>
        <v>84.77571428571427</v>
      </c>
      <c r="F8" s="31">
        <f>AVERAGE('[1]08-ISO-Kiszonka-Papis'!H17,'[1]08-ISO-Kiszonka-TurewPAT'!H17,'[1]08-ISO-Kiszonka-Gola'!H17,'[1]08-ISO-Kiszonka-Kobylniki'!H17,'[1]08-ISO-Kiszonka-Kosowo'!H17,'[1]08-ISO-Kiszonka-Pawłowice'!H17,'[1]08-ISO-Kiszonka-PawłowicePAT'!H17,'[1]08-ISO-Kiszonka-Pokrzywnica'!H17,'[1]08-ISO-Kiszonka-Ostrowite'!H17,'[1]08-ISO-Kiszonka-Bednarek'!H17,'[1]08-ISO-Kiszonka-Bartoszek'!H17,'[1]08-ISO-Kiszonka-Kubiak+PAT'!H17,'[1]08-ISO-Kiszonka-Kapica+PAT'!H17,'[1]08-ISO-Kiszonka-Wawrzyński'!H17,'[1]08-ISO-Kiszonka-Rasiński'!H17,'[1]08-ISO-Kiszonka-Dubiel'!H17,'[1]08-ISO-Kiszonka-Obory'!H17,'[1]08-ISO-Kiszonka-OboryPRP'!H17,'[1]08-ISO-Kiszonka-Pancek'!H17,'[1]08-ISO-Kiszonka-LechPol'!H17,'[1]08-ISO-Kiszonka-PolanowicePAT'!H17,'[1]08-ISO-Kiszonka-Ciuliński'!H17,'[1]08-ISO-Kiszonka-Gutowski'!H17,'[1]08-ISO-Kiszonka-Paczóski'!H17,'[1]08-ISO-Kiszonka-Krasnodębski'!H17)</f>
        <v>42.44718314597494</v>
      </c>
      <c r="G8" s="32">
        <f>AVERAGE('[1]08-ISO-Kiszonka-Papis'!I17,'[1]08-ISO-Kiszonka-TurewPAT'!I17,'[1]08-ISO-Kiszonka-Gola'!I17,'[1]08-ISO-Kiszonka-Kobylniki'!I17,'[1]08-ISO-Kiszonka-Kosowo'!I17,'[1]08-ISO-Kiszonka-Pawłowice'!I17,'[1]08-ISO-Kiszonka-PawłowicePAT'!I17,'[1]08-ISO-Kiszonka-Pokrzywnica'!I17,'[1]08-ISO-Kiszonka-Ostrowite'!I17,'[1]08-ISO-Kiszonka-Bednarek'!I17,'[1]08-ISO-Kiszonka-Bartoszek'!I17,'[1]08-ISO-Kiszonka-Kubiak+PAT'!I17,'[1]08-ISO-Kiszonka-Kapica+PAT'!I17,'[1]08-ISO-Kiszonka-Wawrzyński'!I17,'[1]08-ISO-Kiszonka-Rasiński'!I17,'[1]08-ISO-Kiszonka-Dubiel'!I17,'[1]08-ISO-Kiszonka-Obory'!I17,'[1]08-ISO-Kiszonka-OboryPRP'!I17,'[1]08-ISO-Kiszonka-Pancek'!I17,'[1]08-ISO-Kiszonka-LechPol'!I17,'[1]08-ISO-Kiszonka-PolanowicePAT'!I17,'[1]08-ISO-Kiszonka-Ciuliński'!I17,'[1]08-ISO-Kiszonka-Gutowski'!I17,'[1]08-ISO-Kiszonka-Paczóski'!I17,'[1]08-ISO-Kiszonka-Krasnodębski'!I17)</f>
        <v>41.10071428571428</v>
      </c>
      <c r="H8" s="31">
        <f>AVERAGE('[1]08-ISO-Kiszonka-Papis'!J17,'[1]08-ISO-Kiszonka-TurewPAT'!J17,'[1]08-ISO-Kiszonka-Gola'!J17,'[1]08-ISO-Kiszonka-Kobylniki'!J17,'[1]08-ISO-Kiszonka-Kosowo'!J17,'[1]08-ISO-Kiszonka-Pawłowice'!J17,'[1]08-ISO-Kiszonka-PawłowicePAT'!J17,'[1]08-ISO-Kiszonka-Pokrzywnica'!J17,'[1]08-ISO-Kiszonka-Ostrowite'!J17,'[1]08-ISO-Kiszonka-Bednarek'!J17,'[1]08-ISO-Kiszonka-Bartoszek'!J17,'[1]08-ISO-Kiszonka-Kubiak+PAT'!J17,'[1]08-ISO-Kiszonka-Kapica+PAT'!J17,'[1]08-ISO-Kiszonka-Wawrzyński'!J17,'[1]08-ISO-Kiszonka-Rasiński'!J17,'[1]08-ISO-Kiszonka-Dubiel'!J17,'[1]08-ISO-Kiszonka-Obory'!J17,'[1]08-ISO-Kiszonka-OboryPRP'!J17,'[1]08-ISO-Kiszonka-Pancek'!J17,'[1]08-ISO-Kiszonka-LechPol'!J17,'[1]08-ISO-Kiszonka-PolanowicePAT'!J17,'[1]08-ISO-Kiszonka-Ciuliński'!J17,'[1]08-ISO-Kiszonka-Gutowski'!J17,'[1]08-ISO-Kiszonka-Paczóski'!J17,'[1]08-ISO-Kiszonka-Krasnodębski'!J17)</f>
        <v>17.06442607281159</v>
      </c>
      <c r="I8" s="33">
        <f>MAX('[1]08-ISO-Kiszonka-Papis'!J17,'[1]08-ISO-Kiszonka-TurewPAT'!J17,'[1]08-ISO-Kiszonka-Gola'!J17,'[1]08-ISO-Kiszonka-Kobylniki'!J17,'[1]08-ISO-Kiszonka-Kosowo'!J17,'[1]08-ISO-Kiszonka-Pawłowice'!J17,'[1]08-ISO-Kiszonka-PawłowicePAT'!J17,'[1]08-ISO-Kiszonka-Pokrzywnica'!J17,'[1]08-ISO-Kiszonka-Ostrowite'!J17,'[1]08-ISO-Kiszonka-Bednarek'!J17,'[1]08-ISO-Kiszonka-Bartoszek'!J17,'[1]08-ISO-Kiszonka-Kubiak+PAT'!J17,'[1]08-ISO-Kiszonka-Kapica+PAT'!J17,'[1]08-ISO-Kiszonka-Wawrzyński'!J17,'[1]08-ISO-Kiszonka-Rasiński'!J17,'[1]08-ISO-Kiszonka-Dubiel'!J17,'[1]08-ISO-Kiszonka-Obory'!J17,'[1]08-ISO-Kiszonka-OboryPRP'!J17,'[1]08-ISO-Kiszonka-Pancek'!J17,'[1]08-ISO-Kiszonka-LechPol'!J17,'[1]08-ISO-Kiszonka-PolanowicePAT'!J17,'[1]08-ISO-Kiszonka-Ciuliński'!J17,'[1]08-ISO-Kiszonka-Gutowski'!J17,'[1]08-ISO-Kiszonka-Paczóski'!J17,'[1]08-ISO-Kiszonka-Krasnodębski'!J17)</f>
        <v>23.57198522622345</v>
      </c>
    </row>
    <row r="9" spans="2:9" ht="19.5" customHeight="1">
      <c r="B9" s="27" t="s">
        <v>21</v>
      </c>
      <c r="C9" s="28">
        <v>240</v>
      </c>
      <c r="D9" s="29">
        <f>COUNT('[1]08-ISO-Kiszonka-Papis'!C19,'[1]08-ISO-Kiszonka-TurewPAT'!C19,'[1]08-ISO-Kiszonka-Gola'!C19,'[1]08-ISO-Kiszonka-Kobylniki'!C19,'[1]08-ISO-Kiszonka-Kosowo'!C19,'[1]08-ISO-Kiszonka-Pawłowice'!C19,'[1]08-ISO-Kiszonka-PawłowicePAT'!C19,'[1]08-ISO-Kiszonka-Pokrzywnica'!C19,'[1]08-ISO-Kiszonka-Ostrowite'!C19,'[1]08-ISO-Kiszonka-Bednarek'!C19,'[1]08-ISO-Kiszonka-Bartoszek'!C19,'[1]08-ISO-Kiszonka-Kubiak+PAT'!C19,'[1]08-ISO-Kiszonka-Kapica+PAT'!C19,'[1]08-ISO-Kiszonka-Wawrzyński'!C19,'[1]08-ISO-Kiszonka-Rasiński'!C19,'[1]08-ISO-Kiszonka-Dubiel'!C19,'[1]08-ISO-Kiszonka-Obory'!C19,'[1]08-ISO-Kiszonka-OboryPRP'!C19,'[1]08-ISO-Kiszonka-Pancek'!C19,'[1]08-ISO-Kiszonka-LechPol'!C19,'[1]08-ISO-Kiszonka-PolanowicePAT'!C19,'[1]08-ISO-Kiszonka-Ciuliński'!C19,'[1]08-ISO-Kiszonka-Gutowski'!C19,'[1]08-ISO-Kiszonka-Paczóski'!C19,'[1]08-ISO-Kiszonka-Krasnodębski'!C19)</f>
        <v>14</v>
      </c>
      <c r="E9" s="30">
        <f>AVERAGE('[1]08-ISO-Kiszonka-Papis'!C19,'[1]08-ISO-Kiszonka-TurewPAT'!C19,'[1]08-ISO-Kiszonka-Gola'!C19,'[1]08-ISO-Kiszonka-Kobylniki'!C19,'[1]08-ISO-Kiszonka-Kosowo'!C19,'[1]08-ISO-Kiszonka-Pawłowice'!C19,'[1]08-ISO-Kiszonka-PawłowicePAT'!C19,'[1]08-ISO-Kiszonka-Pokrzywnica'!C19,'[1]08-ISO-Kiszonka-Ostrowite'!C19,'[1]08-ISO-Kiszonka-Bednarek'!C19,'[1]08-ISO-Kiszonka-Bartoszek'!C19,'[1]08-ISO-Kiszonka-Kubiak+PAT'!C19,'[1]08-ISO-Kiszonka-Kapica+PAT'!C19,'[1]08-ISO-Kiszonka-Wawrzyński'!C19,'[1]08-ISO-Kiszonka-Rasiński'!C19,'[1]08-ISO-Kiszonka-Dubiel'!C19,'[1]08-ISO-Kiszonka-Obory'!C19,'[1]08-ISO-Kiszonka-OboryPRP'!C19,'[1]08-ISO-Kiszonka-Pancek'!C19,'[1]08-ISO-Kiszonka-LechPol'!C19,'[1]08-ISO-Kiszonka-PolanowicePAT'!C19,'[1]08-ISO-Kiszonka-Ciuliński'!C19,'[1]08-ISO-Kiszonka-Gutowski'!C19,'[1]08-ISO-Kiszonka-Paczóski'!C19,'[1]08-ISO-Kiszonka-Krasnodębski'!C19)</f>
        <v>85.84285714285713</v>
      </c>
      <c r="F9" s="31">
        <f>AVERAGE('[1]08-ISO-Kiszonka-Papis'!H19,'[1]08-ISO-Kiszonka-TurewPAT'!H19,'[1]08-ISO-Kiszonka-Gola'!H19,'[1]08-ISO-Kiszonka-Kobylniki'!H19,'[1]08-ISO-Kiszonka-Kosowo'!H19,'[1]08-ISO-Kiszonka-Pawłowice'!H19,'[1]08-ISO-Kiszonka-PawłowicePAT'!H19,'[1]08-ISO-Kiszonka-Pokrzywnica'!H19,'[1]08-ISO-Kiszonka-Ostrowite'!H19,'[1]08-ISO-Kiszonka-Bednarek'!H19,'[1]08-ISO-Kiszonka-Bartoszek'!H19,'[1]08-ISO-Kiszonka-Kubiak+PAT'!H19,'[1]08-ISO-Kiszonka-Kapica+PAT'!H19,'[1]08-ISO-Kiszonka-Wawrzyński'!H19,'[1]08-ISO-Kiszonka-Rasiński'!H19,'[1]08-ISO-Kiszonka-Dubiel'!H19,'[1]08-ISO-Kiszonka-Obory'!H19,'[1]08-ISO-Kiszonka-OboryPRP'!H19,'[1]08-ISO-Kiszonka-Pancek'!H19,'[1]08-ISO-Kiszonka-LechPol'!H19,'[1]08-ISO-Kiszonka-PolanowicePAT'!H19,'[1]08-ISO-Kiszonka-Ciuliński'!H19,'[1]08-ISO-Kiszonka-Gutowski'!H19,'[1]08-ISO-Kiszonka-Paczóski'!H19,'[1]08-ISO-Kiszonka-Krasnodębski'!H19)</f>
        <v>38.00748119639269</v>
      </c>
      <c r="G9" s="32">
        <f>AVERAGE('[1]08-ISO-Kiszonka-Papis'!I19,'[1]08-ISO-Kiszonka-TurewPAT'!I19,'[1]08-ISO-Kiszonka-Gola'!I19,'[1]08-ISO-Kiszonka-Kobylniki'!I19,'[1]08-ISO-Kiszonka-Kosowo'!I19,'[1]08-ISO-Kiszonka-Pawłowice'!I19,'[1]08-ISO-Kiszonka-PawłowicePAT'!I19,'[1]08-ISO-Kiszonka-Pokrzywnica'!I19,'[1]08-ISO-Kiszonka-Ostrowite'!I19,'[1]08-ISO-Kiszonka-Bednarek'!I19,'[1]08-ISO-Kiszonka-Bartoszek'!I19,'[1]08-ISO-Kiszonka-Kubiak+PAT'!I19,'[1]08-ISO-Kiszonka-Kapica+PAT'!I19,'[1]08-ISO-Kiszonka-Wawrzyński'!I19,'[1]08-ISO-Kiszonka-Rasiński'!I19,'[1]08-ISO-Kiszonka-Dubiel'!I19,'[1]08-ISO-Kiszonka-Obory'!I19,'[1]08-ISO-Kiszonka-OboryPRP'!I19,'[1]08-ISO-Kiszonka-Pancek'!I19,'[1]08-ISO-Kiszonka-LechPol'!I19,'[1]08-ISO-Kiszonka-PolanowicePAT'!I19,'[1]08-ISO-Kiszonka-Ciuliński'!I19,'[1]08-ISO-Kiszonka-Gutowski'!I19,'[1]08-ISO-Kiszonka-Paczóski'!I19,'[1]08-ISO-Kiszonka-Krasnodębski'!I19)</f>
        <v>42.80357142857143</v>
      </c>
      <c r="H9" s="31">
        <f>AVERAGE('[1]08-ISO-Kiszonka-Papis'!J19,'[1]08-ISO-Kiszonka-TurewPAT'!J19,'[1]08-ISO-Kiszonka-Gola'!J19,'[1]08-ISO-Kiszonka-Kobylniki'!J19,'[1]08-ISO-Kiszonka-Kosowo'!J19,'[1]08-ISO-Kiszonka-Pawłowice'!J19,'[1]08-ISO-Kiszonka-PawłowicePAT'!J19,'[1]08-ISO-Kiszonka-Pokrzywnica'!J19,'[1]08-ISO-Kiszonka-Ostrowite'!J19,'[1]08-ISO-Kiszonka-Bednarek'!J19,'[1]08-ISO-Kiszonka-Bartoszek'!J19,'[1]08-ISO-Kiszonka-Kubiak+PAT'!J19,'[1]08-ISO-Kiszonka-Kapica+PAT'!J19,'[1]08-ISO-Kiszonka-Wawrzyński'!J19,'[1]08-ISO-Kiszonka-Rasiński'!J19,'[1]08-ISO-Kiszonka-Dubiel'!J19,'[1]08-ISO-Kiszonka-Obory'!J19,'[1]08-ISO-Kiszonka-OboryPRP'!J19,'[1]08-ISO-Kiszonka-Pancek'!J19,'[1]08-ISO-Kiszonka-LechPol'!J19,'[1]08-ISO-Kiszonka-PolanowicePAT'!J19,'[1]08-ISO-Kiszonka-Ciuliński'!J19,'[1]08-ISO-Kiszonka-Gutowski'!J19,'[1]08-ISO-Kiszonka-Paczóski'!J19,'[1]08-ISO-Kiszonka-Krasnodębski'!J19)</f>
        <v>16.03665354221351</v>
      </c>
      <c r="I9" s="33">
        <f>MAX('[1]08-ISO-Kiszonka-Papis'!J19,'[1]08-ISO-Kiszonka-TurewPAT'!J19,'[1]08-ISO-Kiszonka-Gola'!J19,'[1]08-ISO-Kiszonka-Kobylniki'!J19,'[1]08-ISO-Kiszonka-Kosowo'!J19,'[1]08-ISO-Kiszonka-Pawłowice'!J19,'[1]08-ISO-Kiszonka-PawłowicePAT'!J19,'[1]08-ISO-Kiszonka-Pokrzywnica'!J19,'[1]08-ISO-Kiszonka-Ostrowite'!J19,'[1]08-ISO-Kiszonka-Bednarek'!J19,'[1]08-ISO-Kiszonka-Bartoszek'!J19,'[1]08-ISO-Kiszonka-Kubiak+PAT'!J19,'[1]08-ISO-Kiszonka-Kapica+PAT'!J19,'[1]08-ISO-Kiszonka-Wawrzyński'!J19,'[1]08-ISO-Kiszonka-Rasiński'!J19,'[1]08-ISO-Kiszonka-Dubiel'!J19,'[1]08-ISO-Kiszonka-Obory'!J19,'[1]08-ISO-Kiszonka-OboryPRP'!J19,'[1]08-ISO-Kiszonka-Pancek'!J19,'[1]08-ISO-Kiszonka-LechPol'!J19,'[1]08-ISO-Kiszonka-PolanowicePAT'!J19,'[1]08-ISO-Kiszonka-Ciuliński'!J19,'[1]08-ISO-Kiszonka-Gutowski'!J19,'[1]08-ISO-Kiszonka-Paczóski'!J19,'[1]08-ISO-Kiszonka-Krasnodębski'!J19)</f>
        <v>25.67050071530758</v>
      </c>
    </row>
    <row r="10" spans="2:9" ht="19.5" customHeight="1">
      <c r="B10" s="34" t="s">
        <v>22</v>
      </c>
      <c r="C10" s="35">
        <v>240</v>
      </c>
      <c r="D10" s="36">
        <f>COUNT('[1]08-ISO-Kiszonka-Papis'!C20,'[1]08-ISO-Kiszonka-TurewPAT'!C20,'[1]08-ISO-Kiszonka-Gola'!C20,'[1]08-ISO-Kiszonka-Kobylniki'!C20,'[1]08-ISO-Kiszonka-Kosowo'!C20,'[1]08-ISO-Kiszonka-Pawłowice'!C20,'[1]08-ISO-Kiszonka-PawłowicePAT'!C20,'[1]08-ISO-Kiszonka-Pokrzywnica'!C20,'[1]08-ISO-Kiszonka-Ostrowite'!C20,'[1]08-ISO-Kiszonka-Bednarek'!C20,'[1]08-ISO-Kiszonka-Bartoszek'!C20,'[1]08-ISO-Kiszonka-Kubiak+PAT'!C20,'[1]08-ISO-Kiszonka-Kapica+PAT'!C20,'[1]08-ISO-Kiszonka-Wawrzyński'!C20,'[1]08-ISO-Kiszonka-Rasiński'!C20,'[1]08-ISO-Kiszonka-Dubiel'!C20,'[1]08-ISO-Kiszonka-Obory'!C20,'[1]08-ISO-Kiszonka-OboryPRP'!C20,'[1]08-ISO-Kiszonka-Pancek'!C20,'[1]08-ISO-Kiszonka-LechPol'!C20,'[1]08-ISO-Kiszonka-PolanowicePAT'!C20,'[1]08-ISO-Kiszonka-Ciuliński'!C20,'[1]08-ISO-Kiszonka-Gutowski'!C20,'[1]08-ISO-Kiszonka-Paczóski'!C20,'[1]08-ISO-Kiszonka-Krasnodębski'!C20)</f>
        <v>13</v>
      </c>
      <c r="E10" s="37">
        <f>AVERAGE('[1]08-ISO-Kiszonka-Papis'!C20,'[1]08-ISO-Kiszonka-TurewPAT'!C20,'[1]08-ISO-Kiszonka-Gola'!C20,'[1]08-ISO-Kiszonka-Kobylniki'!C20,'[1]08-ISO-Kiszonka-Kosowo'!C20,'[1]08-ISO-Kiszonka-Pawłowice'!C20,'[1]08-ISO-Kiszonka-PawłowicePAT'!C20,'[1]08-ISO-Kiszonka-Pokrzywnica'!C20,'[1]08-ISO-Kiszonka-Ostrowite'!C20,'[1]08-ISO-Kiszonka-Bednarek'!C20,'[1]08-ISO-Kiszonka-Bartoszek'!C20,'[1]08-ISO-Kiszonka-Kubiak+PAT'!C20,'[1]08-ISO-Kiszonka-Kapica+PAT'!C20,'[1]08-ISO-Kiszonka-Wawrzyński'!C20,'[1]08-ISO-Kiszonka-Rasiński'!C20,'[1]08-ISO-Kiszonka-Dubiel'!C20,'[1]08-ISO-Kiszonka-Obory'!C20,'[1]08-ISO-Kiszonka-OboryPRP'!C20,'[1]08-ISO-Kiszonka-Pancek'!C20,'[1]08-ISO-Kiszonka-LechPol'!C20,'[1]08-ISO-Kiszonka-PolanowicePAT'!C20,'[1]08-ISO-Kiszonka-Ciuliński'!C20,'[1]08-ISO-Kiszonka-Gutowski'!C20,'[1]08-ISO-Kiszonka-Paczóski'!C20,'[1]08-ISO-Kiszonka-Krasnodębski'!C20)</f>
        <v>87.85646153846152</v>
      </c>
      <c r="F10" s="38">
        <f>AVERAGE('[1]08-ISO-Kiszonka-Papis'!H20,'[1]08-ISO-Kiszonka-TurewPAT'!H20,'[1]08-ISO-Kiszonka-Gola'!H20,'[1]08-ISO-Kiszonka-Kobylniki'!H20,'[1]08-ISO-Kiszonka-Kosowo'!H20,'[1]08-ISO-Kiszonka-Pawłowice'!H20,'[1]08-ISO-Kiszonka-PawłowicePAT'!H20,'[1]08-ISO-Kiszonka-Pokrzywnica'!H20,'[1]08-ISO-Kiszonka-Ostrowite'!H20,'[1]08-ISO-Kiszonka-Bednarek'!H20,'[1]08-ISO-Kiszonka-Bartoszek'!H20,'[1]08-ISO-Kiszonka-Kubiak+PAT'!H20,'[1]08-ISO-Kiszonka-Kapica+PAT'!H20,'[1]08-ISO-Kiszonka-Wawrzyński'!H20,'[1]08-ISO-Kiszonka-Rasiński'!H20,'[1]08-ISO-Kiszonka-Dubiel'!H20,'[1]08-ISO-Kiszonka-Obory'!H20,'[1]08-ISO-Kiszonka-OboryPRP'!H20,'[1]08-ISO-Kiszonka-Pancek'!H20,'[1]08-ISO-Kiszonka-LechPol'!H20,'[1]08-ISO-Kiszonka-PolanowicePAT'!H20,'[1]08-ISO-Kiszonka-Ciuliński'!H20,'[1]08-ISO-Kiszonka-Gutowski'!H20,'[1]08-ISO-Kiszonka-Paczóski'!H20,'[1]08-ISO-Kiszonka-Krasnodębski'!H20)</f>
        <v>40.50699339029598</v>
      </c>
      <c r="G10" s="39">
        <f>AVERAGE('[1]08-ISO-Kiszonka-Papis'!I20,'[1]08-ISO-Kiszonka-TurewPAT'!I20,'[1]08-ISO-Kiszonka-Gola'!I20,'[1]08-ISO-Kiszonka-Kobylniki'!I20,'[1]08-ISO-Kiszonka-Kosowo'!I20,'[1]08-ISO-Kiszonka-Pawłowice'!I20,'[1]08-ISO-Kiszonka-PawłowicePAT'!I20,'[1]08-ISO-Kiszonka-Pokrzywnica'!I20,'[1]08-ISO-Kiszonka-Ostrowite'!I20,'[1]08-ISO-Kiszonka-Bednarek'!I20,'[1]08-ISO-Kiszonka-Bartoszek'!I20,'[1]08-ISO-Kiszonka-Kubiak+PAT'!I20,'[1]08-ISO-Kiszonka-Kapica+PAT'!I20,'[1]08-ISO-Kiszonka-Wawrzyński'!I20,'[1]08-ISO-Kiszonka-Rasiński'!I20,'[1]08-ISO-Kiszonka-Dubiel'!I20,'[1]08-ISO-Kiszonka-Obory'!I20,'[1]08-ISO-Kiszonka-OboryPRP'!I20,'[1]08-ISO-Kiszonka-Pancek'!I20,'[1]08-ISO-Kiszonka-LechPol'!I20,'[1]08-ISO-Kiszonka-PolanowicePAT'!I20,'[1]08-ISO-Kiszonka-Ciuliński'!I20,'[1]08-ISO-Kiszonka-Gutowski'!I20,'[1]08-ISO-Kiszonka-Paczóski'!I20,'[1]08-ISO-Kiszonka-Krasnodębski'!I20)</f>
        <v>42.12461538461538</v>
      </c>
      <c r="H10" s="38">
        <f>AVERAGE('[1]08-ISO-Kiszonka-Papis'!J20,'[1]08-ISO-Kiszonka-TurewPAT'!J20,'[1]08-ISO-Kiszonka-Gola'!J20,'[1]08-ISO-Kiszonka-Kobylniki'!J20,'[1]08-ISO-Kiszonka-Kosowo'!J20,'[1]08-ISO-Kiszonka-Pawłowice'!J20,'[1]08-ISO-Kiszonka-PawłowicePAT'!J20,'[1]08-ISO-Kiszonka-Pokrzywnica'!J20,'[1]08-ISO-Kiszonka-Ostrowite'!J20,'[1]08-ISO-Kiszonka-Bednarek'!J20,'[1]08-ISO-Kiszonka-Bartoszek'!J20,'[1]08-ISO-Kiszonka-Kubiak+PAT'!J20,'[1]08-ISO-Kiszonka-Kapica+PAT'!J20,'[1]08-ISO-Kiszonka-Wawrzyński'!J20,'[1]08-ISO-Kiszonka-Rasiński'!J20,'[1]08-ISO-Kiszonka-Dubiel'!J20,'[1]08-ISO-Kiszonka-Obory'!J20,'[1]08-ISO-Kiszonka-OboryPRP'!J20,'[1]08-ISO-Kiszonka-Pancek'!J20,'[1]08-ISO-Kiszonka-LechPol'!J20,'[1]08-ISO-Kiszonka-PolanowicePAT'!J20,'[1]08-ISO-Kiszonka-Ciuliński'!J20,'[1]08-ISO-Kiszonka-Gutowski'!J20,'[1]08-ISO-Kiszonka-Paczóski'!J20,'[1]08-ISO-Kiszonka-Krasnodębski'!J20)</f>
        <v>16.850979667394697</v>
      </c>
      <c r="I10" s="40">
        <f>MAX('[1]08-ISO-Kiszonka-Papis'!J20,'[1]08-ISO-Kiszonka-TurewPAT'!J20,'[1]08-ISO-Kiszonka-Gola'!J20,'[1]08-ISO-Kiszonka-Kobylniki'!J20,'[1]08-ISO-Kiszonka-Kosowo'!J20,'[1]08-ISO-Kiszonka-Pawłowice'!J20,'[1]08-ISO-Kiszonka-PawłowicePAT'!J20,'[1]08-ISO-Kiszonka-Pokrzywnica'!J20,'[1]08-ISO-Kiszonka-Ostrowite'!J20,'[1]08-ISO-Kiszonka-Bednarek'!J20,'[1]08-ISO-Kiszonka-Bartoszek'!J20,'[1]08-ISO-Kiszonka-Kubiak+PAT'!J20,'[1]08-ISO-Kiszonka-Kapica+PAT'!J20,'[1]08-ISO-Kiszonka-Wawrzyński'!J20,'[1]08-ISO-Kiszonka-Rasiński'!J20,'[1]08-ISO-Kiszonka-Dubiel'!J20,'[1]08-ISO-Kiszonka-Obory'!J20,'[1]08-ISO-Kiszonka-OboryPRP'!J20,'[1]08-ISO-Kiszonka-Pancek'!J20,'[1]08-ISO-Kiszonka-LechPol'!J20,'[1]08-ISO-Kiszonka-PolanowicePAT'!J20,'[1]08-ISO-Kiszonka-Ciuliński'!J20,'[1]08-ISO-Kiszonka-Gutowski'!J20,'[1]08-ISO-Kiszonka-Paczóski'!J20,'[1]08-ISO-Kiszonka-Krasnodębski'!J20)</f>
        <v>31.331902718168813</v>
      </c>
    </row>
    <row r="11" spans="2:9" ht="19.5" customHeight="1">
      <c r="B11" s="34" t="s">
        <v>23</v>
      </c>
      <c r="C11" s="35">
        <v>240</v>
      </c>
      <c r="D11" s="36">
        <f>COUNT('[1]08-ISO-Kiszonka-Papis'!C21,'[1]08-ISO-Kiszonka-TurewPAT'!C21,'[1]08-ISO-Kiszonka-Gola'!C21,'[1]08-ISO-Kiszonka-Kobylniki'!C21,'[1]08-ISO-Kiszonka-Kosowo'!C21,'[1]08-ISO-Kiszonka-Pawłowice'!C21,'[1]08-ISO-Kiszonka-PawłowicePAT'!C21,'[1]08-ISO-Kiszonka-Pokrzywnica'!C21,'[1]08-ISO-Kiszonka-Ostrowite'!C21,'[1]08-ISO-Kiszonka-Bednarek'!C21,'[1]08-ISO-Kiszonka-Bartoszek'!C21,'[1]08-ISO-Kiszonka-Kubiak+PAT'!C21,'[1]08-ISO-Kiszonka-Kapica+PAT'!C21,'[1]08-ISO-Kiszonka-Wawrzyński'!C21,'[1]08-ISO-Kiszonka-Rasiński'!C21,'[1]08-ISO-Kiszonka-Dubiel'!C21,'[1]08-ISO-Kiszonka-Obory'!C21,'[1]08-ISO-Kiszonka-OboryPRP'!C21,'[1]08-ISO-Kiszonka-Pancek'!C21,'[1]08-ISO-Kiszonka-LechPol'!C21,'[1]08-ISO-Kiszonka-PolanowicePAT'!C21,'[1]08-ISO-Kiszonka-Ciuliński'!C21,'[1]08-ISO-Kiszonka-Gutowski'!C21,'[1]08-ISO-Kiszonka-Paczóski'!C21,'[1]08-ISO-Kiszonka-Krasnodębski'!C21)</f>
        <v>6</v>
      </c>
      <c r="E11" s="37">
        <f>AVERAGE('[1]08-ISO-Kiszonka-Papis'!C21,'[1]08-ISO-Kiszonka-TurewPAT'!C21,'[1]08-ISO-Kiszonka-Gola'!C21,'[1]08-ISO-Kiszonka-Kobylniki'!C21,'[1]08-ISO-Kiszonka-Kosowo'!C21,'[1]08-ISO-Kiszonka-Pawłowice'!C21,'[1]08-ISO-Kiszonka-PawłowicePAT'!C21,'[1]08-ISO-Kiszonka-Pokrzywnica'!C21,'[1]08-ISO-Kiszonka-Ostrowite'!C21,'[1]08-ISO-Kiszonka-Bednarek'!C21,'[1]08-ISO-Kiszonka-Bartoszek'!C21,'[1]08-ISO-Kiszonka-Kubiak+PAT'!C21,'[1]08-ISO-Kiszonka-Kapica+PAT'!C21,'[1]08-ISO-Kiszonka-Wawrzyński'!C21,'[1]08-ISO-Kiszonka-Rasiński'!C21,'[1]08-ISO-Kiszonka-Dubiel'!C21,'[1]08-ISO-Kiszonka-Obory'!C21,'[1]08-ISO-Kiszonka-OboryPRP'!C21,'[1]08-ISO-Kiszonka-Pancek'!C21,'[1]08-ISO-Kiszonka-LechPol'!C21,'[1]08-ISO-Kiszonka-PolanowicePAT'!C21,'[1]08-ISO-Kiszonka-Ciuliński'!C21,'[1]08-ISO-Kiszonka-Gutowski'!C21,'[1]08-ISO-Kiszonka-Paczóski'!C21,'[1]08-ISO-Kiszonka-Krasnodębski'!C21)</f>
        <v>80.61166666666666</v>
      </c>
      <c r="F11" s="38">
        <f>AVERAGE('[1]08-ISO-Kiszonka-Papis'!H21,'[1]08-ISO-Kiszonka-TurewPAT'!H21,'[1]08-ISO-Kiszonka-Gola'!H21,'[1]08-ISO-Kiszonka-Kobylniki'!H21,'[1]08-ISO-Kiszonka-Kosowo'!H21,'[1]08-ISO-Kiszonka-Pawłowice'!H21,'[1]08-ISO-Kiszonka-PawłowicePAT'!H21,'[1]08-ISO-Kiszonka-Pokrzywnica'!H21,'[1]08-ISO-Kiszonka-Ostrowite'!H21,'[1]08-ISO-Kiszonka-Bednarek'!H21,'[1]08-ISO-Kiszonka-Bartoszek'!H21,'[1]08-ISO-Kiszonka-Kubiak+PAT'!H21,'[1]08-ISO-Kiszonka-Kapica+PAT'!H21,'[1]08-ISO-Kiszonka-Wawrzyński'!H21,'[1]08-ISO-Kiszonka-Rasiński'!H21,'[1]08-ISO-Kiszonka-Dubiel'!H21,'[1]08-ISO-Kiszonka-Obory'!H21,'[1]08-ISO-Kiszonka-OboryPRP'!H21,'[1]08-ISO-Kiszonka-Pancek'!H21,'[1]08-ISO-Kiszonka-LechPol'!H21,'[1]08-ISO-Kiszonka-PolanowicePAT'!H21,'[1]08-ISO-Kiszonka-Ciuliński'!H21,'[1]08-ISO-Kiszonka-Gutowski'!H21,'[1]08-ISO-Kiszonka-Paczóski'!H21,'[1]08-ISO-Kiszonka-Krasnodębski'!H21)</f>
        <v>33.80465726616558</v>
      </c>
      <c r="G11" s="39">
        <f>AVERAGE('[1]08-ISO-Kiszonka-Papis'!I21,'[1]08-ISO-Kiszonka-TurewPAT'!I21,'[1]08-ISO-Kiszonka-Gola'!I21,'[1]08-ISO-Kiszonka-Kobylniki'!I21,'[1]08-ISO-Kiszonka-Kosowo'!I21,'[1]08-ISO-Kiszonka-Pawłowice'!I21,'[1]08-ISO-Kiszonka-PawłowicePAT'!I21,'[1]08-ISO-Kiszonka-Pokrzywnica'!I21,'[1]08-ISO-Kiszonka-Ostrowite'!I21,'[1]08-ISO-Kiszonka-Bednarek'!I21,'[1]08-ISO-Kiszonka-Bartoszek'!I21,'[1]08-ISO-Kiszonka-Kubiak+PAT'!I21,'[1]08-ISO-Kiszonka-Kapica+PAT'!I21,'[1]08-ISO-Kiszonka-Wawrzyński'!I21,'[1]08-ISO-Kiszonka-Rasiński'!I21,'[1]08-ISO-Kiszonka-Dubiel'!I21,'[1]08-ISO-Kiszonka-Obory'!I21,'[1]08-ISO-Kiszonka-OboryPRP'!I21,'[1]08-ISO-Kiszonka-Pancek'!I21,'[1]08-ISO-Kiszonka-LechPol'!I21,'[1]08-ISO-Kiszonka-PolanowicePAT'!I21,'[1]08-ISO-Kiszonka-Ciuliński'!I21,'[1]08-ISO-Kiszonka-Gutowski'!I21,'[1]08-ISO-Kiszonka-Paczóski'!I21,'[1]08-ISO-Kiszonka-Krasnodębski'!I21)</f>
        <v>42.18333333333334</v>
      </c>
      <c r="H11" s="38">
        <f>AVERAGE('[1]08-ISO-Kiszonka-Papis'!J21,'[1]08-ISO-Kiszonka-TurewPAT'!J21,'[1]08-ISO-Kiszonka-Gola'!J21,'[1]08-ISO-Kiszonka-Kobylniki'!J21,'[1]08-ISO-Kiszonka-Kosowo'!J21,'[1]08-ISO-Kiszonka-Pawłowice'!J21,'[1]08-ISO-Kiszonka-PawłowicePAT'!J21,'[1]08-ISO-Kiszonka-Pokrzywnica'!J21,'[1]08-ISO-Kiszonka-Ostrowite'!J21,'[1]08-ISO-Kiszonka-Bednarek'!J21,'[1]08-ISO-Kiszonka-Bartoszek'!J21,'[1]08-ISO-Kiszonka-Kubiak+PAT'!J21,'[1]08-ISO-Kiszonka-Kapica+PAT'!J21,'[1]08-ISO-Kiszonka-Wawrzyński'!J21,'[1]08-ISO-Kiszonka-Rasiński'!J21,'[1]08-ISO-Kiszonka-Dubiel'!J21,'[1]08-ISO-Kiszonka-Obory'!J21,'[1]08-ISO-Kiszonka-OboryPRP'!J21,'[1]08-ISO-Kiszonka-Pancek'!J21,'[1]08-ISO-Kiszonka-LechPol'!J21,'[1]08-ISO-Kiszonka-PolanowicePAT'!J21,'[1]08-ISO-Kiszonka-Ciuliński'!J21,'[1]08-ISO-Kiszonka-Gutowski'!J21,'[1]08-ISO-Kiszonka-Paczóski'!J21,'[1]08-ISO-Kiszonka-Krasnodębski'!J21)</f>
        <v>14.174533157621743</v>
      </c>
      <c r="I11" s="40">
        <f>MAX('[1]08-ISO-Kiszonka-Papis'!J21,'[1]08-ISO-Kiszonka-TurewPAT'!J21,'[1]08-ISO-Kiszonka-Gola'!J21,'[1]08-ISO-Kiszonka-Kobylniki'!J21,'[1]08-ISO-Kiszonka-Kosowo'!J21,'[1]08-ISO-Kiszonka-Pawłowice'!J21,'[1]08-ISO-Kiszonka-PawłowicePAT'!J21,'[1]08-ISO-Kiszonka-Pokrzywnica'!J21,'[1]08-ISO-Kiszonka-Ostrowite'!J21,'[1]08-ISO-Kiszonka-Bednarek'!J21,'[1]08-ISO-Kiszonka-Bartoszek'!J21,'[1]08-ISO-Kiszonka-Kubiak+PAT'!J21,'[1]08-ISO-Kiszonka-Kapica+PAT'!J21,'[1]08-ISO-Kiszonka-Wawrzyński'!J21,'[1]08-ISO-Kiszonka-Rasiński'!J21,'[1]08-ISO-Kiszonka-Dubiel'!J21,'[1]08-ISO-Kiszonka-Obory'!J21,'[1]08-ISO-Kiszonka-OboryPRP'!J21,'[1]08-ISO-Kiszonka-Pancek'!J21,'[1]08-ISO-Kiszonka-LechPol'!J21,'[1]08-ISO-Kiszonka-PolanowicePAT'!J21,'[1]08-ISO-Kiszonka-Ciuliński'!J21,'[1]08-ISO-Kiszonka-Gutowski'!J21,'[1]08-ISO-Kiszonka-Paczóski'!J21,'[1]08-ISO-Kiszonka-Krasnodębski'!J21)</f>
        <v>21.648213333333334</v>
      </c>
    </row>
    <row r="12" spans="2:9" ht="18">
      <c r="B12" s="34" t="s">
        <v>24</v>
      </c>
      <c r="C12" s="35">
        <v>260</v>
      </c>
      <c r="D12" s="36">
        <f>COUNT('[1]08-ISO-Kiszonka-Papis'!C22,'[1]08-ISO-Kiszonka-TurewPAT'!C22,'[1]08-ISO-Kiszonka-Gola'!C22,'[1]08-ISO-Kiszonka-Kobylniki'!C22,'[1]08-ISO-Kiszonka-Kosowo'!C22,'[1]08-ISO-Kiszonka-Pawłowice'!C22,'[1]08-ISO-Kiszonka-PawłowicePAT'!C22,'[1]08-ISO-Kiszonka-Pokrzywnica'!C22,'[1]08-ISO-Kiszonka-Ostrowite'!C22,'[1]08-ISO-Kiszonka-Bednarek'!C22,'[1]08-ISO-Kiszonka-Bartoszek'!C22,'[1]08-ISO-Kiszonka-Kubiak+PAT'!C22,'[1]08-ISO-Kiszonka-Kapica+PAT'!C22,'[1]08-ISO-Kiszonka-Wawrzyński'!C22,'[1]08-ISO-Kiszonka-Rasiński'!C22,'[1]08-ISO-Kiszonka-Dubiel'!C22,'[1]08-ISO-Kiszonka-Obory'!C22,'[1]08-ISO-Kiszonka-OboryPRP'!C22,'[1]08-ISO-Kiszonka-Pancek'!C22,'[1]08-ISO-Kiszonka-LechPol'!C22,'[1]08-ISO-Kiszonka-PolanowicePAT'!C22,'[1]08-ISO-Kiszonka-Ciuliński'!C22,'[1]08-ISO-Kiszonka-Gutowski'!C22,'[1]08-ISO-Kiszonka-Paczóski'!C22,'[1]08-ISO-Kiszonka-Krasnodębski'!C22)</f>
        <v>22</v>
      </c>
      <c r="E12" s="37">
        <f>AVERAGE('[1]08-ISO-Kiszonka-Papis'!C22,'[1]08-ISO-Kiszonka-TurewPAT'!C22,'[1]08-ISO-Kiszonka-Gola'!C22,'[1]08-ISO-Kiszonka-Kobylniki'!C22,'[1]08-ISO-Kiszonka-Kosowo'!C22,'[1]08-ISO-Kiszonka-Pawłowice'!C22,'[1]08-ISO-Kiszonka-PawłowicePAT'!C22,'[1]08-ISO-Kiszonka-Pokrzywnica'!C22,'[1]08-ISO-Kiszonka-Ostrowite'!C22,'[1]08-ISO-Kiszonka-Bednarek'!C22,'[1]08-ISO-Kiszonka-Bartoszek'!C22,'[1]08-ISO-Kiszonka-Kubiak+PAT'!C22,'[1]08-ISO-Kiszonka-Kapica+PAT'!C22,'[1]08-ISO-Kiszonka-Wawrzyński'!C22,'[1]08-ISO-Kiszonka-Rasiński'!C22,'[1]08-ISO-Kiszonka-Dubiel'!C22,'[1]08-ISO-Kiszonka-Obory'!C22,'[1]08-ISO-Kiszonka-OboryPRP'!C22,'[1]08-ISO-Kiszonka-Pancek'!C22,'[1]08-ISO-Kiszonka-LechPol'!C22,'[1]08-ISO-Kiszonka-PolanowicePAT'!C22,'[1]08-ISO-Kiszonka-Ciuliński'!C22,'[1]08-ISO-Kiszonka-Gutowski'!C22,'[1]08-ISO-Kiszonka-Paczóski'!C22,'[1]08-ISO-Kiszonka-Krasnodębski'!C22)</f>
        <v>82.8560909090909</v>
      </c>
      <c r="F12" s="38">
        <f>AVERAGE('[1]08-ISO-Kiszonka-Papis'!H22,'[1]08-ISO-Kiszonka-TurewPAT'!H22,'[1]08-ISO-Kiszonka-Gola'!H22,'[1]08-ISO-Kiszonka-Kobylniki'!H22,'[1]08-ISO-Kiszonka-Kosowo'!H22,'[1]08-ISO-Kiszonka-Pawłowice'!H22,'[1]08-ISO-Kiszonka-PawłowicePAT'!H22,'[1]08-ISO-Kiszonka-Pokrzywnica'!H22,'[1]08-ISO-Kiszonka-Ostrowite'!H22,'[1]08-ISO-Kiszonka-Bednarek'!H22,'[1]08-ISO-Kiszonka-Bartoszek'!H22,'[1]08-ISO-Kiszonka-Kubiak+PAT'!H22,'[1]08-ISO-Kiszonka-Kapica+PAT'!H22,'[1]08-ISO-Kiszonka-Wawrzyński'!H22,'[1]08-ISO-Kiszonka-Rasiński'!H22,'[1]08-ISO-Kiszonka-Dubiel'!H22,'[1]08-ISO-Kiszonka-Obory'!H22,'[1]08-ISO-Kiszonka-OboryPRP'!H22,'[1]08-ISO-Kiszonka-Pancek'!H22,'[1]08-ISO-Kiszonka-LechPol'!H22,'[1]08-ISO-Kiszonka-PolanowicePAT'!H22,'[1]08-ISO-Kiszonka-Ciuliński'!H22,'[1]08-ISO-Kiszonka-Gutowski'!H22,'[1]08-ISO-Kiszonka-Paczóski'!H22,'[1]08-ISO-Kiszonka-Krasnodębski'!H22)</f>
        <v>38.68954758690322</v>
      </c>
      <c r="G12" s="39">
        <f>AVERAGE('[1]08-ISO-Kiszonka-Papis'!I22,'[1]08-ISO-Kiszonka-TurewPAT'!I22,'[1]08-ISO-Kiszonka-Gola'!I22,'[1]08-ISO-Kiszonka-Kobylniki'!I22,'[1]08-ISO-Kiszonka-Kosowo'!I22,'[1]08-ISO-Kiszonka-Pawłowice'!I22,'[1]08-ISO-Kiszonka-PawłowicePAT'!I22,'[1]08-ISO-Kiszonka-Pokrzywnica'!I22,'[1]08-ISO-Kiszonka-Ostrowite'!I22,'[1]08-ISO-Kiszonka-Bednarek'!I22,'[1]08-ISO-Kiszonka-Bartoszek'!I22,'[1]08-ISO-Kiszonka-Kubiak+PAT'!I22,'[1]08-ISO-Kiszonka-Kapica+PAT'!I22,'[1]08-ISO-Kiszonka-Wawrzyński'!I22,'[1]08-ISO-Kiszonka-Rasiński'!I22,'[1]08-ISO-Kiszonka-Dubiel'!I22,'[1]08-ISO-Kiszonka-Obory'!I22,'[1]08-ISO-Kiszonka-OboryPRP'!I22,'[1]08-ISO-Kiszonka-Pancek'!I22,'[1]08-ISO-Kiszonka-LechPol'!I22,'[1]08-ISO-Kiszonka-PolanowicePAT'!I22,'[1]08-ISO-Kiszonka-Ciuliński'!I22,'[1]08-ISO-Kiszonka-Gutowski'!I22,'[1]08-ISO-Kiszonka-Paczóski'!I22,'[1]08-ISO-Kiszonka-Krasnodębski'!I22)</f>
        <v>40.025454545454544</v>
      </c>
      <c r="H12" s="38">
        <f>AVERAGE('[1]08-ISO-Kiszonka-Papis'!J22,'[1]08-ISO-Kiszonka-TurewPAT'!J22,'[1]08-ISO-Kiszonka-Gola'!J22,'[1]08-ISO-Kiszonka-Kobylniki'!J22,'[1]08-ISO-Kiszonka-Kosowo'!J22,'[1]08-ISO-Kiszonka-Pawłowice'!J22,'[1]08-ISO-Kiszonka-PawłowicePAT'!J22,'[1]08-ISO-Kiszonka-Pokrzywnica'!J22,'[1]08-ISO-Kiszonka-Ostrowite'!J22,'[1]08-ISO-Kiszonka-Bednarek'!J22,'[1]08-ISO-Kiszonka-Bartoszek'!J22,'[1]08-ISO-Kiszonka-Kubiak+PAT'!J22,'[1]08-ISO-Kiszonka-Kapica+PAT'!J22,'[1]08-ISO-Kiszonka-Wawrzyński'!J22,'[1]08-ISO-Kiszonka-Rasiński'!J22,'[1]08-ISO-Kiszonka-Dubiel'!J22,'[1]08-ISO-Kiszonka-Obory'!J22,'[1]08-ISO-Kiszonka-OboryPRP'!J22,'[1]08-ISO-Kiszonka-Pancek'!J22,'[1]08-ISO-Kiszonka-LechPol'!J22,'[1]08-ISO-Kiszonka-PolanowicePAT'!J22,'[1]08-ISO-Kiszonka-Ciuliński'!J22,'[1]08-ISO-Kiszonka-Gutowski'!J22,'[1]08-ISO-Kiszonka-Paczóski'!J22,'[1]08-ISO-Kiszonka-Krasnodębski'!J22)</f>
        <v>15.219510411174571</v>
      </c>
      <c r="I12" s="40">
        <f>MAX('[1]08-ISO-Kiszonka-Papis'!J22,'[1]08-ISO-Kiszonka-TurewPAT'!J22,'[1]08-ISO-Kiszonka-Gola'!J22,'[1]08-ISO-Kiszonka-Kobylniki'!J22,'[1]08-ISO-Kiszonka-Kosowo'!J22,'[1]08-ISO-Kiszonka-Pawłowice'!J22,'[1]08-ISO-Kiszonka-PawłowicePAT'!J22,'[1]08-ISO-Kiszonka-Pokrzywnica'!J22,'[1]08-ISO-Kiszonka-Ostrowite'!J22,'[1]08-ISO-Kiszonka-Bednarek'!J22,'[1]08-ISO-Kiszonka-Bartoszek'!J22,'[1]08-ISO-Kiszonka-Kubiak+PAT'!J22,'[1]08-ISO-Kiszonka-Kapica+PAT'!J22,'[1]08-ISO-Kiszonka-Wawrzyński'!J22,'[1]08-ISO-Kiszonka-Rasiński'!J22,'[1]08-ISO-Kiszonka-Dubiel'!J22,'[1]08-ISO-Kiszonka-Obory'!J22,'[1]08-ISO-Kiszonka-OboryPRP'!J22,'[1]08-ISO-Kiszonka-Pancek'!J22,'[1]08-ISO-Kiszonka-LechPol'!J22,'[1]08-ISO-Kiszonka-PolanowicePAT'!J22,'[1]08-ISO-Kiszonka-Ciuliński'!J22,'[1]08-ISO-Kiszonka-Gutowski'!J22,'[1]08-ISO-Kiszonka-Paczóski'!J22,'[1]08-ISO-Kiszonka-Krasnodębski'!J22)</f>
        <v>22.552111324376202</v>
      </c>
    </row>
    <row r="13" spans="2:9" ht="18">
      <c r="B13" s="27" t="s">
        <v>25</v>
      </c>
      <c r="C13" s="28">
        <v>260</v>
      </c>
      <c r="D13" s="29">
        <f>COUNT('[1]08-ISO-Kiszonka-Papis'!C23,'[1]08-ISO-Kiszonka-TurewPAT'!C23,'[1]08-ISO-Kiszonka-Gola'!C23,'[1]08-ISO-Kiszonka-Kobylniki'!C23,'[1]08-ISO-Kiszonka-Kosowo'!C23,'[1]08-ISO-Kiszonka-Pawłowice'!C23,'[1]08-ISO-Kiszonka-PawłowicePAT'!C23,'[1]08-ISO-Kiszonka-Pokrzywnica'!C23,'[1]08-ISO-Kiszonka-Ostrowite'!C23,'[1]08-ISO-Kiszonka-Bednarek'!C23,'[1]08-ISO-Kiszonka-Bartoszek'!C23,'[1]08-ISO-Kiszonka-Kubiak+PAT'!C23,'[1]08-ISO-Kiszonka-Kapica+PAT'!C23,'[1]08-ISO-Kiszonka-Wawrzyński'!C23,'[1]08-ISO-Kiszonka-Rasiński'!C23,'[1]08-ISO-Kiszonka-Dubiel'!C23,'[1]08-ISO-Kiszonka-Obory'!C23,'[1]08-ISO-Kiszonka-OboryPRP'!C23,'[1]08-ISO-Kiszonka-Pancek'!C23,'[1]08-ISO-Kiszonka-LechPol'!C23,'[1]08-ISO-Kiszonka-PolanowicePAT'!C23,'[1]08-ISO-Kiszonka-Ciuliński'!C23,'[1]08-ISO-Kiszonka-Gutowski'!C23,'[1]08-ISO-Kiszonka-Paczóski'!C23,'[1]08-ISO-Kiszonka-Krasnodębski'!C23)</f>
        <v>9</v>
      </c>
      <c r="E13" s="30">
        <f>AVERAGE('[1]08-ISO-Kiszonka-Papis'!C23,'[1]08-ISO-Kiszonka-TurewPAT'!C23,'[1]08-ISO-Kiszonka-Gola'!C23,'[1]08-ISO-Kiszonka-Kobylniki'!C23,'[1]08-ISO-Kiszonka-Kosowo'!C23,'[1]08-ISO-Kiszonka-Pawłowice'!C23,'[1]08-ISO-Kiszonka-PawłowicePAT'!C23,'[1]08-ISO-Kiszonka-Pokrzywnica'!C23,'[1]08-ISO-Kiszonka-Ostrowite'!C23,'[1]08-ISO-Kiszonka-Bednarek'!C23,'[1]08-ISO-Kiszonka-Bartoszek'!C23,'[1]08-ISO-Kiszonka-Kubiak+PAT'!C23,'[1]08-ISO-Kiszonka-Kapica+PAT'!C23,'[1]08-ISO-Kiszonka-Wawrzyński'!C23,'[1]08-ISO-Kiszonka-Rasiński'!C23,'[1]08-ISO-Kiszonka-Dubiel'!C23,'[1]08-ISO-Kiszonka-Obory'!C23,'[1]08-ISO-Kiszonka-OboryPRP'!C23,'[1]08-ISO-Kiszonka-Pancek'!C23,'[1]08-ISO-Kiszonka-LechPol'!C23,'[1]08-ISO-Kiszonka-PolanowicePAT'!C23,'[1]08-ISO-Kiszonka-Ciuliński'!C23,'[1]08-ISO-Kiszonka-Gutowski'!C23,'[1]08-ISO-Kiszonka-Paczóski'!C23,'[1]08-ISO-Kiszonka-Krasnodębski'!C23)</f>
        <v>85.7888888888889</v>
      </c>
      <c r="F13" s="31">
        <f>AVERAGE('[1]08-ISO-Kiszonka-Papis'!H23,'[1]08-ISO-Kiszonka-TurewPAT'!H23,'[1]08-ISO-Kiszonka-Gola'!H23,'[1]08-ISO-Kiszonka-Kobylniki'!H23,'[1]08-ISO-Kiszonka-Kosowo'!H23,'[1]08-ISO-Kiszonka-Pawłowice'!H23,'[1]08-ISO-Kiszonka-PawłowicePAT'!H23,'[1]08-ISO-Kiszonka-Pokrzywnica'!H23,'[1]08-ISO-Kiszonka-Ostrowite'!H23,'[1]08-ISO-Kiszonka-Bednarek'!H23,'[1]08-ISO-Kiszonka-Bartoszek'!H23,'[1]08-ISO-Kiszonka-Kubiak+PAT'!H23,'[1]08-ISO-Kiszonka-Kapica+PAT'!H23,'[1]08-ISO-Kiszonka-Wawrzyński'!H23,'[1]08-ISO-Kiszonka-Rasiński'!H23,'[1]08-ISO-Kiszonka-Dubiel'!H23,'[1]08-ISO-Kiszonka-Obory'!H23,'[1]08-ISO-Kiszonka-OboryPRP'!H23,'[1]08-ISO-Kiszonka-Pancek'!H23,'[1]08-ISO-Kiszonka-LechPol'!H23,'[1]08-ISO-Kiszonka-PolanowicePAT'!H23,'[1]08-ISO-Kiszonka-Ciuliński'!H23,'[1]08-ISO-Kiszonka-Gutowski'!H23,'[1]08-ISO-Kiszonka-Paczóski'!H23,'[1]08-ISO-Kiszonka-Krasnodębski'!H23)</f>
        <v>43.54100008929111</v>
      </c>
      <c r="G13" s="32">
        <f>AVERAGE('[1]08-ISO-Kiszonka-Papis'!I23,'[1]08-ISO-Kiszonka-TurewPAT'!I23,'[1]08-ISO-Kiszonka-Gola'!I23,'[1]08-ISO-Kiszonka-Kobylniki'!I23,'[1]08-ISO-Kiszonka-Kosowo'!I23,'[1]08-ISO-Kiszonka-Pawłowice'!I23,'[1]08-ISO-Kiszonka-PawłowicePAT'!I23,'[1]08-ISO-Kiszonka-Pokrzywnica'!I23,'[1]08-ISO-Kiszonka-Ostrowite'!I23,'[1]08-ISO-Kiszonka-Bednarek'!I23,'[1]08-ISO-Kiszonka-Bartoszek'!I23,'[1]08-ISO-Kiszonka-Kubiak+PAT'!I23,'[1]08-ISO-Kiszonka-Kapica+PAT'!I23,'[1]08-ISO-Kiszonka-Wawrzyński'!I23,'[1]08-ISO-Kiszonka-Rasiński'!I23,'[1]08-ISO-Kiszonka-Dubiel'!I23,'[1]08-ISO-Kiszonka-Obory'!I23,'[1]08-ISO-Kiszonka-OboryPRP'!I23,'[1]08-ISO-Kiszonka-Pancek'!I23,'[1]08-ISO-Kiszonka-LechPol'!I23,'[1]08-ISO-Kiszonka-PolanowicePAT'!I23,'[1]08-ISO-Kiszonka-Ciuliński'!I23,'[1]08-ISO-Kiszonka-Gutowski'!I23,'[1]08-ISO-Kiszonka-Paczóski'!I23,'[1]08-ISO-Kiszonka-Krasnodębski'!I23)</f>
        <v>39.52333333333333</v>
      </c>
      <c r="H13" s="31">
        <f>AVERAGE('[1]08-ISO-Kiszonka-Papis'!J23,'[1]08-ISO-Kiszonka-TurewPAT'!J23,'[1]08-ISO-Kiszonka-Gola'!J23,'[1]08-ISO-Kiszonka-Kobylniki'!J23,'[1]08-ISO-Kiszonka-Kosowo'!J23,'[1]08-ISO-Kiszonka-Pawłowice'!J23,'[1]08-ISO-Kiszonka-PawłowicePAT'!J23,'[1]08-ISO-Kiszonka-Pokrzywnica'!J23,'[1]08-ISO-Kiszonka-Ostrowite'!J23,'[1]08-ISO-Kiszonka-Bednarek'!J23,'[1]08-ISO-Kiszonka-Bartoszek'!J23,'[1]08-ISO-Kiszonka-Kubiak+PAT'!J23,'[1]08-ISO-Kiszonka-Kapica+PAT'!J23,'[1]08-ISO-Kiszonka-Wawrzyński'!J23,'[1]08-ISO-Kiszonka-Rasiński'!J23,'[1]08-ISO-Kiszonka-Dubiel'!J23,'[1]08-ISO-Kiszonka-Obory'!J23,'[1]08-ISO-Kiszonka-OboryPRP'!J23,'[1]08-ISO-Kiszonka-Pancek'!J23,'[1]08-ISO-Kiszonka-LechPol'!J23,'[1]08-ISO-Kiszonka-PolanowicePAT'!J23,'[1]08-ISO-Kiszonka-Ciuliński'!J23,'[1]08-ISO-Kiszonka-Gutowski'!J23,'[1]08-ISO-Kiszonka-Paczóski'!J23,'[1]08-ISO-Kiszonka-Krasnodębski'!J23)</f>
        <v>17.108145139876722</v>
      </c>
      <c r="I13" s="33">
        <f>MAX('[1]08-ISO-Kiszonka-Papis'!J23,'[1]08-ISO-Kiszonka-TurewPAT'!J23,'[1]08-ISO-Kiszonka-Gola'!J23,'[1]08-ISO-Kiszonka-Kobylniki'!J23,'[1]08-ISO-Kiszonka-Kosowo'!J23,'[1]08-ISO-Kiszonka-Pawłowice'!J23,'[1]08-ISO-Kiszonka-PawłowicePAT'!J23,'[1]08-ISO-Kiszonka-Pokrzywnica'!J23,'[1]08-ISO-Kiszonka-Ostrowite'!J23,'[1]08-ISO-Kiszonka-Bednarek'!J23,'[1]08-ISO-Kiszonka-Bartoszek'!J23,'[1]08-ISO-Kiszonka-Kubiak+PAT'!J23,'[1]08-ISO-Kiszonka-Kapica+PAT'!J23,'[1]08-ISO-Kiszonka-Wawrzyński'!J23,'[1]08-ISO-Kiszonka-Rasiński'!J23,'[1]08-ISO-Kiszonka-Dubiel'!J23,'[1]08-ISO-Kiszonka-Obory'!J23,'[1]08-ISO-Kiszonka-OboryPRP'!J23,'[1]08-ISO-Kiszonka-Pancek'!J23,'[1]08-ISO-Kiszonka-LechPol'!J23,'[1]08-ISO-Kiszonka-PolanowicePAT'!J23,'[1]08-ISO-Kiszonka-Ciuliński'!J23,'[1]08-ISO-Kiszonka-Gutowski'!J23,'[1]08-ISO-Kiszonka-Paczóski'!J23,'[1]08-ISO-Kiszonka-Krasnodębski'!J23)</f>
        <v>22.459685264663804</v>
      </c>
    </row>
    <row r="14" spans="2:9" ht="18">
      <c r="B14" s="27" t="s">
        <v>26</v>
      </c>
      <c r="C14" s="41">
        <v>270</v>
      </c>
      <c r="D14" s="29">
        <f>COUNT('[1]08-ISO-Kiszonka-Papis'!C25,'[1]08-ISO-Kiszonka-TurewPAT'!C25,'[1]08-ISO-Kiszonka-Gola'!C25,'[1]08-ISO-Kiszonka-Kobylniki'!C25,'[1]08-ISO-Kiszonka-Kosowo'!C25,'[1]08-ISO-Kiszonka-Pawłowice'!C25,'[1]08-ISO-Kiszonka-PawłowicePAT'!C25,'[1]08-ISO-Kiszonka-Pokrzywnica'!C25,'[1]08-ISO-Kiszonka-Ostrowite'!C25,'[1]08-ISO-Kiszonka-Bednarek'!C25,'[1]08-ISO-Kiszonka-Bartoszek'!C25,'[1]08-ISO-Kiszonka-Kubiak+PAT'!C25,'[1]08-ISO-Kiszonka-Kapica+PAT'!C25,'[1]08-ISO-Kiszonka-Wawrzyński'!C25,'[1]08-ISO-Kiszonka-Rasiński'!C25,'[1]08-ISO-Kiszonka-Dubiel'!C25,'[1]08-ISO-Kiszonka-Obory'!C25,'[1]08-ISO-Kiszonka-OboryPRP'!C25,'[1]08-ISO-Kiszonka-Pancek'!C25,'[1]08-ISO-Kiszonka-LechPol'!C25,'[1]08-ISO-Kiszonka-PolanowicePAT'!C25,'[1]08-ISO-Kiszonka-Ciuliński'!C25,'[1]08-ISO-Kiszonka-Gutowski'!C25,'[1]08-ISO-Kiszonka-Paczóski'!C25,'[1]08-ISO-Kiszonka-Krasnodębski'!C25)</f>
        <v>14</v>
      </c>
      <c r="E14" s="30">
        <f>AVERAGE('[1]08-ISO-Kiszonka-Papis'!C25,'[1]08-ISO-Kiszonka-TurewPAT'!C25,'[1]08-ISO-Kiszonka-Gola'!C25,'[1]08-ISO-Kiszonka-Kobylniki'!C25,'[1]08-ISO-Kiszonka-Kosowo'!C25,'[1]08-ISO-Kiszonka-Pawłowice'!C25,'[1]08-ISO-Kiszonka-PawłowicePAT'!C25,'[1]08-ISO-Kiszonka-Pokrzywnica'!C25,'[1]08-ISO-Kiszonka-Ostrowite'!C25,'[1]08-ISO-Kiszonka-Bednarek'!C25,'[1]08-ISO-Kiszonka-Bartoszek'!C25,'[1]08-ISO-Kiszonka-Kubiak+PAT'!C25,'[1]08-ISO-Kiszonka-Kapica+PAT'!C25,'[1]08-ISO-Kiszonka-Wawrzyński'!C25,'[1]08-ISO-Kiszonka-Rasiński'!C25,'[1]08-ISO-Kiszonka-Dubiel'!C25,'[1]08-ISO-Kiszonka-Obory'!C25,'[1]08-ISO-Kiszonka-OboryPRP'!C25,'[1]08-ISO-Kiszonka-Pancek'!C25,'[1]08-ISO-Kiszonka-LechPol'!C25,'[1]08-ISO-Kiszonka-PolanowicePAT'!C25,'[1]08-ISO-Kiszonka-Ciuliński'!C25,'[1]08-ISO-Kiszonka-Gutowski'!C25,'[1]08-ISO-Kiszonka-Paczóski'!C25,'[1]08-ISO-Kiszonka-Krasnodębski'!C25)</f>
        <v>84.08814285714286</v>
      </c>
      <c r="F14" s="31">
        <f>AVERAGE('[1]08-ISO-Kiszonka-Papis'!H25,'[1]08-ISO-Kiszonka-TurewPAT'!H25,'[1]08-ISO-Kiszonka-Gola'!H25,'[1]08-ISO-Kiszonka-Kobylniki'!H25,'[1]08-ISO-Kiszonka-Kosowo'!H25,'[1]08-ISO-Kiszonka-Pawłowice'!H25,'[1]08-ISO-Kiszonka-PawłowicePAT'!H25,'[1]08-ISO-Kiszonka-Pokrzywnica'!H25,'[1]08-ISO-Kiszonka-Ostrowite'!H25,'[1]08-ISO-Kiszonka-Bednarek'!H25,'[1]08-ISO-Kiszonka-Bartoszek'!H25,'[1]08-ISO-Kiszonka-Kubiak+PAT'!H25,'[1]08-ISO-Kiszonka-Kapica+PAT'!H25,'[1]08-ISO-Kiszonka-Wawrzyński'!H25,'[1]08-ISO-Kiszonka-Rasiński'!H25,'[1]08-ISO-Kiszonka-Dubiel'!H25,'[1]08-ISO-Kiszonka-Obory'!H25,'[1]08-ISO-Kiszonka-OboryPRP'!H25,'[1]08-ISO-Kiszonka-Pancek'!H25,'[1]08-ISO-Kiszonka-LechPol'!H25,'[1]08-ISO-Kiszonka-PolanowicePAT'!H25,'[1]08-ISO-Kiszonka-Ciuliński'!H25,'[1]08-ISO-Kiszonka-Gutowski'!H25,'[1]08-ISO-Kiszonka-Paczóski'!H25,'[1]08-ISO-Kiszonka-Krasnodębski'!H25)</f>
        <v>40.02946619243674</v>
      </c>
      <c r="G14" s="32">
        <f>AVERAGE('[1]08-ISO-Kiszonka-Papis'!I25,'[1]08-ISO-Kiszonka-TurewPAT'!I25,'[1]08-ISO-Kiszonka-Gola'!I25,'[1]08-ISO-Kiszonka-Kobylniki'!I25,'[1]08-ISO-Kiszonka-Kosowo'!I25,'[1]08-ISO-Kiszonka-Pawłowice'!I25,'[1]08-ISO-Kiszonka-PawłowicePAT'!I25,'[1]08-ISO-Kiszonka-Pokrzywnica'!I25,'[1]08-ISO-Kiszonka-Ostrowite'!I25,'[1]08-ISO-Kiszonka-Bednarek'!I25,'[1]08-ISO-Kiszonka-Bartoszek'!I25,'[1]08-ISO-Kiszonka-Kubiak+PAT'!I25,'[1]08-ISO-Kiszonka-Kapica+PAT'!I25,'[1]08-ISO-Kiszonka-Wawrzyński'!I25,'[1]08-ISO-Kiszonka-Rasiński'!I25,'[1]08-ISO-Kiszonka-Dubiel'!I25,'[1]08-ISO-Kiszonka-Obory'!I25,'[1]08-ISO-Kiszonka-OboryPRP'!I25,'[1]08-ISO-Kiszonka-Pancek'!I25,'[1]08-ISO-Kiszonka-LechPol'!I25,'[1]08-ISO-Kiszonka-PolanowicePAT'!I25,'[1]08-ISO-Kiszonka-Ciuliński'!I25,'[1]08-ISO-Kiszonka-Gutowski'!I25,'[1]08-ISO-Kiszonka-Paczóski'!I25,'[1]08-ISO-Kiszonka-Krasnodębski'!I25)</f>
        <v>37.86642857142857</v>
      </c>
      <c r="H14" s="31">
        <f>AVERAGE('[1]08-ISO-Kiszonka-Papis'!J25,'[1]08-ISO-Kiszonka-TurewPAT'!J25,'[1]08-ISO-Kiszonka-Gola'!J25,'[1]08-ISO-Kiszonka-Kobylniki'!J25,'[1]08-ISO-Kiszonka-Kosowo'!J25,'[1]08-ISO-Kiszonka-Pawłowice'!J25,'[1]08-ISO-Kiszonka-PawłowicePAT'!J25,'[1]08-ISO-Kiszonka-Pokrzywnica'!J25,'[1]08-ISO-Kiszonka-Ostrowite'!J25,'[1]08-ISO-Kiszonka-Bednarek'!J25,'[1]08-ISO-Kiszonka-Bartoszek'!J25,'[1]08-ISO-Kiszonka-Kubiak+PAT'!J25,'[1]08-ISO-Kiszonka-Kapica+PAT'!J25,'[1]08-ISO-Kiszonka-Wawrzyński'!J25,'[1]08-ISO-Kiszonka-Rasiński'!J25,'[1]08-ISO-Kiszonka-Dubiel'!J25,'[1]08-ISO-Kiszonka-Obory'!J25,'[1]08-ISO-Kiszonka-OboryPRP'!J25,'[1]08-ISO-Kiszonka-Pancek'!J25,'[1]08-ISO-Kiszonka-LechPol'!J25,'[1]08-ISO-Kiszonka-PolanowicePAT'!J25,'[1]08-ISO-Kiszonka-Ciuliński'!J25,'[1]08-ISO-Kiszonka-Gutowski'!J25,'[1]08-ISO-Kiszonka-Paczóski'!J25,'[1]08-ISO-Kiszonka-Krasnodębski'!J25)</f>
        <v>15.001083044813502</v>
      </c>
      <c r="I14" s="33">
        <f>MAX('[1]08-ISO-Kiszonka-Papis'!J25,'[1]08-ISO-Kiszonka-TurewPAT'!J25,'[1]08-ISO-Kiszonka-Gola'!J25,'[1]08-ISO-Kiszonka-Kobylniki'!J25,'[1]08-ISO-Kiszonka-Kosowo'!J25,'[1]08-ISO-Kiszonka-Pawłowice'!J25,'[1]08-ISO-Kiszonka-PawłowicePAT'!J25,'[1]08-ISO-Kiszonka-Pokrzywnica'!J25,'[1]08-ISO-Kiszonka-Ostrowite'!J25,'[1]08-ISO-Kiszonka-Bednarek'!J25,'[1]08-ISO-Kiszonka-Bartoszek'!J25,'[1]08-ISO-Kiszonka-Kubiak+PAT'!J25,'[1]08-ISO-Kiszonka-Kapica+PAT'!J25,'[1]08-ISO-Kiszonka-Wawrzyński'!J25,'[1]08-ISO-Kiszonka-Rasiński'!J25,'[1]08-ISO-Kiszonka-Dubiel'!J25,'[1]08-ISO-Kiszonka-Obory'!J25,'[1]08-ISO-Kiszonka-OboryPRP'!J25,'[1]08-ISO-Kiszonka-Pancek'!J25,'[1]08-ISO-Kiszonka-LechPol'!J25,'[1]08-ISO-Kiszonka-PolanowicePAT'!J25,'[1]08-ISO-Kiszonka-Ciuliński'!J25,'[1]08-ISO-Kiszonka-Gutowski'!J25,'[1]08-ISO-Kiszonka-Paczóski'!J25,'[1]08-ISO-Kiszonka-Krasnodębski'!J25)</f>
        <v>21.57832618025751</v>
      </c>
    </row>
    <row r="15" spans="2:9" ht="18">
      <c r="B15" s="27" t="s">
        <v>27</v>
      </c>
      <c r="C15" s="41">
        <v>290</v>
      </c>
      <c r="D15" s="29">
        <f>COUNT('[1]08-ISO-Kiszonka-Papis'!C28,'[1]08-ISO-Kiszonka-TurewPAT'!C28,'[1]08-ISO-Kiszonka-Gola'!C28,'[1]08-ISO-Kiszonka-Kobylniki'!C28,'[1]08-ISO-Kiszonka-Kosowo'!C28,'[1]08-ISO-Kiszonka-Pawłowice'!C28,'[1]08-ISO-Kiszonka-PawłowicePAT'!C28,'[1]08-ISO-Kiszonka-Pokrzywnica'!C28,'[1]08-ISO-Kiszonka-Ostrowite'!C28,'[1]08-ISO-Kiszonka-Bednarek'!C28,'[1]08-ISO-Kiszonka-Bartoszek'!C28,'[1]08-ISO-Kiszonka-Kubiak+PAT'!C28,'[1]08-ISO-Kiszonka-Kapica+PAT'!C28,'[1]08-ISO-Kiszonka-Wawrzyński'!C28,'[1]08-ISO-Kiszonka-Rasiński'!C28,'[1]08-ISO-Kiszonka-Dubiel'!C28,'[1]08-ISO-Kiszonka-Obory'!C28,'[1]08-ISO-Kiszonka-OboryPRP'!C28,'[1]08-ISO-Kiszonka-Pancek'!C28,'[1]08-ISO-Kiszonka-LechPol'!C28,'[1]08-ISO-Kiszonka-PolanowicePAT'!C28,'[1]08-ISO-Kiszonka-Ciuliński'!C28,'[1]08-ISO-Kiszonka-Gutowski'!C28,'[1]08-ISO-Kiszonka-Paczóski'!C28,'[1]08-ISO-Kiszonka-Krasnodębski'!C28)</f>
        <v>11</v>
      </c>
      <c r="E15" s="30">
        <f>AVERAGE('[1]08-ISO-Kiszonka-Papis'!C28,'[1]08-ISO-Kiszonka-TurewPAT'!C28,'[1]08-ISO-Kiszonka-Gola'!C28,'[1]08-ISO-Kiszonka-Kobylniki'!C28,'[1]08-ISO-Kiszonka-Kosowo'!C28,'[1]08-ISO-Kiszonka-Pawłowice'!C28,'[1]08-ISO-Kiszonka-PawłowicePAT'!C28,'[1]08-ISO-Kiszonka-Pokrzywnica'!C28,'[1]08-ISO-Kiszonka-Ostrowite'!C28,'[1]08-ISO-Kiszonka-Bednarek'!C28,'[1]08-ISO-Kiszonka-Bartoszek'!C28,'[1]08-ISO-Kiszonka-Kubiak+PAT'!C28,'[1]08-ISO-Kiszonka-Kapica+PAT'!C28,'[1]08-ISO-Kiszonka-Wawrzyński'!C28,'[1]08-ISO-Kiszonka-Rasiński'!C28,'[1]08-ISO-Kiszonka-Dubiel'!C28,'[1]08-ISO-Kiszonka-Obory'!C28,'[1]08-ISO-Kiszonka-OboryPRP'!C28,'[1]08-ISO-Kiszonka-Pancek'!C28,'[1]08-ISO-Kiszonka-LechPol'!C28,'[1]08-ISO-Kiszonka-PolanowicePAT'!C28,'[1]08-ISO-Kiszonka-Ciuliński'!C28,'[1]08-ISO-Kiszonka-Gutowski'!C28,'[1]08-ISO-Kiszonka-Paczóski'!C28,'[1]08-ISO-Kiszonka-Krasnodębski'!C28)</f>
        <v>81.59363636363638</v>
      </c>
      <c r="F15" s="31">
        <f>AVERAGE('[1]08-ISO-Kiszonka-Papis'!H28,'[1]08-ISO-Kiszonka-TurewPAT'!H28,'[1]08-ISO-Kiszonka-Gola'!H28,'[1]08-ISO-Kiszonka-Kobylniki'!H28,'[1]08-ISO-Kiszonka-Kosowo'!H28,'[1]08-ISO-Kiszonka-Pawłowice'!H28,'[1]08-ISO-Kiszonka-PawłowicePAT'!H28,'[1]08-ISO-Kiszonka-Pokrzywnica'!H28,'[1]08-ISO-Kiszonka-Ostrowite'!H28,'[1]08-ISO-Kiszonka-Bednarek'!H28,'[1]08-ISO-Kiszonka-Bartoszek'!H28,'[1]08-ISO-Kiszonka-Kubiak+PAT'!H28,'[1]08-ISO-Kiszonka-Kapica+PAT'!H28,'[1]08-ISO-Kiszonka-Wawrzyński'!H28,'[1]08-ISO-Kiszonka-Rasiński'!H28,'[1]08-ISO-Kiszonka-Dubiel'!H28,'[1]08-ISO-Kiszonka-Obory'!H28,'[1]08-ISO-Kiszonka-OboryPRP'!H28,'[1]08-ISO-Kiszonka-Pancek'!H28,'[1]08-ISO-Kiszonka-LechPol'!H28,'[1]08-ISO-Kiszonka-PolanowicePAT'!H28,'[1]08-ISO-Kiszonka-Ciuliński'!H28,'[1]08-ISO-Kiszonka-Gutowski'!H28,'[1]08-ISO-Kiszonka-Paczóski'!H28,'[1]08-ISO-Kiszonka-Krasnodębski'!H28)</f>
        <v>35.15221045335906</v>
      </c>
      <c r="G15" s="32">
        <f>AVERAGE('[1]08-ISO-Kiszonka-Papis'!I28,'[1]08-ISO-Kiszonka-TurewPAT'!I28,'[1]08-ISO-Kiszonka-Gola'!I28,'[1]08-ISO-Kiszonka-Kobylniki'!I28,'[1]08-ISO-Kiszonka-Kosowo'!I28,'[1]08-ISO-Kiszonka-Pawłowice'!I28,'[1]08-ISO-Kiszonka-PawłowicePAT'!I28,'[1]08-ISO-Kiszonka-Pokrzywnica'!I28,'[1]08-ISO-Kiszonka-Ostrowite'!I28,'[1]08-ISO-Kiszonka-Bednarek'!I28,'[1]08-ISO-Kiszonka-Bartoszek'!I28,'[1]08-ISO-Kiszonka-Kubiak+PAT'!I28,'[1]08-ISO-Kiszonka-Kapica+PAT'!I28,'[1]08-ISO-Kiszonka-Wawrzyński'!I28,'[1]08-ISO-Kiszonka-Rasiński'!I28,'[1]08-ISO-Kiszonka-Dubiel'!I28,'[1]08-ISO-Kiszonka-Obory'!I28,'[1]08-ISO-Kiszonka-OboryPRP'!I28,'[1]08-ISO-Kiszonka-Pancek'!I28,'[1]08-ISO-Kiszonka-LechPol'!I28,'[1]08-ISO-Kiszonka-PolanowicePAT'!I28,'[1]08-ISO-Kiszonka-Ciuliński'!I28,'[1]08-ISO-Kiszonka-Gutowski'!I28,'[1]08-ISO-Kiszonka-Paczóski'!I28,'[1]08-ISO-Kiszonka-Krasnodębski'!I28)</f>
        <v>40.51090909090909</v>
      </c>
      <c r="H15" s="31">
        <f>AVERAGE('[1]08-ISO-Kiszonka-Papis'!J28,'[1]08-ISO-Kiszonka-TurewPAT'!J28,'[1]08-ISO-Kiszonka-Gola'!J28,'[1]08-ISO-Kiszonka-Kobylniki'!J28,'[1]08-ISO-Kiszonka-Kosowo'!J28,'[1]08-ISO-Kiszonka-Pawłowice'!J28,'[1]08-ISO-Kiszonka-PawłowicePAT'!J28,'[1]08-ISO-Kiszonka-Pokrzywnica'!J28,'[1]08-ISO-Kiszonka-Ostrowite'!J28,'[1]08-ISO-Kiszonka-Bednarek'!J28,'[1]08-ISO-Kiszonka-Bartoszek'!J28,'[1]08-ISO-Kiszonka-Kubiak+PAT'!J28,'[1]08-ISO-Kiszonka-Kapica+PAT'!J28,'[1]08-ISO-Kiszonka-Wawrzyński'!J28,'[1]08-ISO-Kiszonka-Rasiński'!J28,'[1]08-ISO-Kiszonka-Dubiel'!J28,'[1]08-ISO-Kiszonka-Obory'!J28,'[1]08-ISO-Kiszonka-OboryPRP'!J28,'[1]08-ISO-Kiszonka-Pancek'!J28,'[1]08-ISO-Kiszonka-LechPol'!J28,'[1]08-ISO-Kiszonka-PolanowicePAT'!J28,'[1]08-ISO-Kiszonka-Ciuliński'!J28,'[1]08-ISO-Kiszonka-Gutowski'!J28,'[1]08-ISO-Kiszonka-Paczóski'!J28,'[1]08-ISO-Kiszonka-Krasnodębski'!J28)</f>
        <v>14.278996975259362</v>
      </c>
      <c r="I15" s="33">
        <f>MAX('[1]08-ISO-Kiszonka-Papis'!J28,'[1]08-ISO-Kiszonka-TurewPAT'!J28,'[1]08-ISO-Kiszonka-Gola'!J28,'[1]08-ISO-Kiszonka-Kobylniki'!J28,'[1]08-ISO-Kiszonka-Kosowo'!J28,'[1]08-ISO-Kiszonka-Pawłowice'!J28,'[1]08-ISO-Kiszonka-PawłowicePAT'!J28,'[1]08-ISO-Kiszonka-Pokrzywnica'!J28,'[1]08-ISO-Kiszonka-Ostrowite'!J28,'[1]08-ISO-Kiszonka-Bednarek'!J28,'[1]08-ISO-Kiszonka-Bartoszek'!J28,'[1]08-ISO-Kiszonka-Kubiak+PAT'!J28,'[1]08-ISO-Kiszonka-Kapica+PAT'!J28,'[1]08-ISO-Kiszonka-Wawrzyński'!J28,'[1]08-ISO-Kiszonka-Rasiński'!J28,'[1]08-ISO-Kiszonka-Dubiel'!J28,'[1]08-ISO-Kiszonka-Obory'!J28,'[1]08-ISO-Kiszonka-OboryPRP'!J28,'[1]08-ISO-Kiszonka-Pancek'!J28,'[1]08-ISO-Kiszonka-LechPol'!J28,'[1]08-ISO-Kiszonka-PolanowicePAT'!J28,'[1]08-ISO-Kiszonka-Ciuliński'!J28,'[1]08-ISO-Kiszonka-Gutowski'!J28,'[1]08-ISO-Kiszonka-Paczóski'!J28,'[1]08-ISO-Kiszonka-Krasnodębski'!J28)</f>
        <v>19.383998720409473</v>
      </c>
    </row>
    <row r="16" spans="2:9" ht="18">
      <c r="B16" s="34" t="s">
        <v>28</v>
      </c>
      <c r="C16" s="35">
        <v>290</v>
      </c>
      <c r="D16" s="36">
        <f>COUNT('[1]08-ISO-Kiszonka-Papis'!C29,'[1]08-ISO-Kiszonka-TurewPAT'!C29,'[1]08-ISO-Kiszonka-Gola'!C29,'[1]08-ISO-Kiszonka-Kobylniki'!C29,'[1]08-ISO-Kiszonka-Kosowo'!C29,'[1]08-ISO-Kiszonka-Pawłowice'!C29,'[1]08-ISO-Kiszonka-PawłowicePAT'!C29,'[1]08-ISO-Kiszonka-Pokrzywnica'!C29,'[1]08-ISO-Kiszonka-Ostrowite'!C29,'[1]08-ISO-Kiszonka-Bednarek'!C29,'[1]08-ISO-Kiszonka-Bartoszek'!C29,'[1]08-ISO-Kiszonka-Kubiak+PAT'!C29,'[1]08-ISO-Kiszonka-Kapica+PAT'!C29,'[1]08-ISO-Kiszonka-Wawrzyński'!C29,'[1]08-ISO-Kiszonka-Rasiński'!C29,'[1]08-ISO-Kiszonka-Dubiel'!C29,'[1]08-ISO-Kiszonka-Obory'!C29,'[1]08-ISO-Kiszonka-OboryPRP'!C29,'[1]08-ISO-Kiszonka-Pancek'!C29,'[1]08-ISO-Kiszonka-LechPol'!C29,'[1]08-ISO-Kiszonka-PolanowicePAT'!C29,'[1]08-ISO-Kiszonka-Ciuliński'!C29,'[1]08-ISO-Kiszonka-Gutowski'!C29,'[1]08-ISO-Kiszonka-Paczóski'!C29,'[1]08-ISO-Kiszonka-Krasnodębski'!C29)</f>
        <v>16</v>
      </c>
      <c r="E16" s="37">
        <f>AVERAGE('[1]08-ISO-Kiszonka-Papis'!C29,'[1]08-ISO-Kiszonka-TurewPAT'!C29,'[1]08-ISO-Kiszonka-Gola'!C29,'[1]08-ISO-Kiszonka-Kobylniki'!C29,'[1]08-ISO-Kiszonka-Kosowo'!C29,'[1]08-ISO-Kiszonka-Pawłowice'!C29,'[1]08-ISO-Kiszonka-PawłowicePAT'!C29,'[1]08-ISO-Kiszonka-Pokrzywnica'!C29,'[1]08-ISO-Kiszonka-Ostrowite'!C29,'[1]08-ISO-Kiszonka-Bednarek'!C29,'[1]08-ISO-Kiszonka-Bartoszek'!C29,'[1]08-ISO-Kiszonka-Kubiak+PAT'!C29,'[1]08-ISO-Kiszonka-Kapica+PAT'!C29,'[1]08-ISO-Kiszonka-Wawrzyński'!C29,'[1]08-ISO-Kiszonka-Rasiński'!C29,'[1]08-ISO-Kiszonka-Dubiel'!C29,'[1]08-ISO-Kiszonka-Obory'!C29,'[1]08-ISO-Kiszonka-OboryPRP'!C29,'[1]08-ISO-Kiszonka-Pancek'!C29,'[1]08-ISO-Kiszonka-LechPol'!C29,'[1]08-ISO-Kiszonka-PolanowicePAT'!C29,'[1]08-ISO-Kiszonka-Ciuliński'!C29,'[1]08-ISO-Kiszonka-Gutowski'!C29,'[1]08-ISO-Kiszonka-Paczóski'!C29,'[1]08-ISO-Kiszonka-Krasnodębski'!C29)</f>
        <v>84.66874999999999</v>
      </c>
      <c r="F16" s="38">
        <f>AVERAGE('[1]08-ISO-Kiszonka-Papis'!H29,'[1]08-ISO-Kiszonka-TurewPAT'!H29,'[1]08-ISO-Kiszonka-Gola'!H29,'[1]08-ISO-Kiszonka-Kobylniki'!H29,'[1]08-ISO-Kiszonka-Kosowo'!H29,'[1]08-ISO-Kiszonka-Pawłowice'!H29,'[1]08-ISO-Kiszonka-PawłowicePAT'!H29,'[1]08-ISO-Kiszonka-Pokrzywnica'!H29,'[1]08-ISO-Kiszonka-Ostrowite'!H29,'[1]08-ISO-Kiszonka-Bednarek'!H29,'[1]08-ISO-Kiszonka-Bartoszek'!H29,'[1]08-ISO-Kiszonka-Kubiak+PAT'!H29,'[1]08-ISO-Kiszonka-Kapica+PAT'!H29,'[1]08-ISO-Kiszonka-Wawrzyński'!H29,'[1]08-ISO-Kiszonka-Rasiński'!H29,'[1]08-ISO-Kiszonka-Dubiel'!H29,'[1]08-ISO-Kiszonka-Obory'!H29,'[1]08-ISO-Kiszonka-OboryPRP'!H29,'[1]08-ISO-Kiszonka-Pancek'!H29,'[1]08-ISO-Kiszonka-LechPol'!H29,'[1]08-ISO-Kiszonka-PolanowicePAT'!H29,'[1]08-ISO-Kiszonka-Ciuliński'!H29,'[1]08-ISO-Kiszonka-Gutowski'!H29,'[1]08-ISO-Kiszonka-Paczóski'!H29,'[1]08-ISO-Kiszonka-Krasnodębski'!H29)</f>
        <v>40.86595975905562</v>
      </c>
      <c r="G16" s="39">
        <f>AVERAGE('[1]08-ISO-Kiszonka-Papis'!I29,'[1]08-ISO-Kiszonka-TurewPAT'!I29,'[1]08-ISO-Kiszonka-Gola'!I29,'[1]08-ISO-Kiszonka-Kobylniki'!I29,'[1]08-ISO-Kiszonka-Kosowo'!I29,'[1]08-ISO-Kiszonka-Pawłowice'!I29,'[1]08-ISO-Kiszonka-PawłowicePAT'!I29,'[1]08-ISO-Kiszonka-Pokrzywnica'!I29,'[1]08-ISO-Kiszonka-Ostrowite'!I29,'[1]08-ISO-Kiszonka-Bednarek'!I29,'[1]08-ISO-Kiszonka-Bartoszek'!I29,'[1]08-ISO-Kiszonka-Kubiak+PAT'!I29,'[1]08-ISO-Kiszonka-Kapica+PAT'!I29,'[1]08-ISO-Kiszonka-Wawrzyński'!I29,'[1]08-ISO-Kiszonka-Rasiński'!I29,'[1]08-ISO-Kiszonka-Dubiel'!I29,'[1]08-ISO-Kiszonka-Obory'!I29,'[1]08-ISO-Kiszonka-OboryPRP'!I29,'[1]08-ISO-Kiszonka-Pancek'!I29,'[1]08-ISO-Kiszonka-LechPol'!I29,'[1]08-ISO-Kiszonka-PolanowicePAT'!I29,'[1]08-ISO-Kiszonka-Ciuliński'!I29,'[1]08-ISO-Kiszonka-Gutowski'!I29,'[1]08-ISO-Kiszonka-Paczóski'!I29,'[1]08-ISO-Kiszonka-Krasnodębski'!I29)</f>
        <v>37.923125</v>
      </c>
      <c r="H16" s="38">
        <f>AVERAGE('[1]08-ISO-Kiszonka-Papis'!J29,'[1]08-ISO-Kiszonka-TurewPAT'!J29,'[1]08-ISO-Kiszonka-Gola'!J29,'[1]08-ISO-Kiszonka-Kobylniki'!J29,'[1]08-ISO-Kiszonka-Kosowo'!J29,'[1]08-ISO-Kiszonka-Pawłowice'!J29,'[1]08-ISO-Kiszonka-PawłowicePAT'!J29,'[1]08-ISO-Kiszonka-Pokrzywnica'!J29,'[1]08-ISO-Kiszonka-Ostrowite'!J29,'[1]08-ISO-Kiszonka-Bednarek'!J29,'[1]08-ISO-Kiszonka-Bartoszek'!J29,'[1]08-ISO-Kiszonka-Kubiak+PAT'!J29,'[1]08-ISO-Kiszonka-Kapica+PAT'!J29,'[1]08-ISO-Kiszonka-Wawrzyński'!J29,'[1]08-ISO-Kiszonka-Rasiński'!J29,'[1]08-ISO-Kiszonka-Dubiel'!J29,'[1]08-ISO-Kiszonka-Obory'!J29,'[1]08-ISO-Kiszonka-OboryPRP'!J29,'[1]08-ISO-Kiszonka-Pancek'!J29,'[1]08-ISO-Kiszonka-LechPol'!J29,'[1]08-ISO-Kiszonka-PolanowicePAT'!J29,'[1]08-ISO-Kiszonka-Ciuliński'!J29,'[1]08-ISO-Kiszonka-Gutowski'!J29,'[1]08-ISO-Kiszonka-Paczóski'!J29,'[1]08-ISO-Kiszonka-Krasnodębski'!J29)</f>
        <v>15.31485294535139</v>
      </c>
      <c r="I16" s="40">
        <f>MAX('[1]08-ISO-Kiszonka-Papis'!J29,'[1]08-ISO-Kiszonka-TurewPAT'!J29,'[1]08-ISO-Kiszonka-Gola'!J29,'[1]08-ISO-Kiszonka-Kobylniki'!J29,'[1]08-ISO-Kiszonka-Kosowo'!J29,'[1]08-ISO-Kiszonka-Pawłowice'!J29,'[1]08-ISO-Kiszonka-PawłowicePAT'!J29,'[1]08-ISO-Kiszonka-Pokrzywnica'!J29,'[1]08-ISO-Kiszonka-Ostrowite'!J29,'[1]08-ISO-Kiszonka-Bednarek'!J29,'[1]08-ISO-Kiszonka-Bartoszek'!J29,'[1]08-ISO-Kiszonka-Kubiak+PAT'!J29,'[1]08-ISO-Kiszonka-Kapica+PAT'!J29,'[1]08-ISO-Kiszonka-Wawrzyński'!J29,'[1]08-ISO-Kiszonka-Rasiński'!J29,'[1]08-ISO-Kiszonka-Dubiel'!J29,'[1]08-ISO-Kiszonka-Obory'!J29,'[1]08-ISO-Kiszonka-OboryPRP'!J29,'[1]08-ISO-Kiszonka-Pancek'!J29,'[1]08-ISO-Kiszonka-LechPol'!J29,'[1]08-ISO-Kiszonka-PolanowicePAT'!J29,'[1]08-ISO-Kiszonka-Ciuliński'!J29,'[1]08-ISO-Kiszonka-Gutowski'!J29,'[1]08-ISO-Kiszonka-Paczóski'!J29,'[1]08-ISO-Kiszonka-Krasnodębski'!J29)</f>
        <v>21.29854126679463</v>
      </c>
    </row>
    <row r="17" spans="2:9" ht="18">
      <c r="B17" s="34" t="s">
        <v>29</v>
      </c>
      <c r="C17" s="35" t="s">
        <v>30</v>
      </c>
      <c r="D17" s="36">
        <f>COUNT('[1]08-ISO-Kiszonka-Papis'!C30,'[1]08-ISO-Kiszonka-TurewPAT'!C30,'[1]08-ISO-Kiszonka-Gola'!C30,'[1]08-ISO-Kiszonka-Kobylniki'!C30,'[1]08-ISO-Kiszonka-Kosowo'!C30,'[1]08-ISO-Kiszonka-Pawłowice'!C30,'[1]08-ISO-Kiszonka-PawłowicePAT'!C30,'[1]08-ISO-Kiszonka-Pokrzywnica'!C30,'[1]08-ISO-Kiszonka-Ostrowite'!C30,'[1]08-ISO-Kiszonka-Bednarek'!C30,'[1]08-ISO-Kiszonka-Bartoszek'!C30,'[1]08-ISO-Kiszonka-Kubiak+PAT'!C30,'[1]08-ISO-Kiszonka-Kapica+PAT'!C30,'[1]08-ISO-Kiszonka-Wawrzyński'!C30,'[1]08-ISO-Kiszonka-Rasiński'!C30,'[1]08-ISO-Kiszonka-Dubiel'!C30,'[1]08-ISO-Kiszonka-Obory'!C30,'[1]08-ISO-Kiszonka-OboryPRP'!C30,'[1]08-ISO-Kiszonka-Pancek'!C30,'[1]08-ISO-Kiszonka-LechPol'!C30,'[1]08-ISO-Kiszonka-PolanowicePAT'!C30,'[1]08-ISO-Kiszonka-Ciuliński'!C30,'[1]08-ISO-Kiszonka-Gutowski'!C30,'[1]08-ISO-Kiszonka-Paczóski'!C30,'[1]08-ISO-Kiszonka-Krasnodębski'!C30)</f>
        <v>18</v>
      </c>
      <c r="E17" s="37">
        <f>AVERAGE('[1]08-ISO-Kiszonka-Papis'!C30,'[1]08-ISO-Kiszonka-TurewPAT'!C30,'[1]08-ISO-Kiszonka-Gola'!C30,'[1]08-ISO-Kiszonka-Kobylniki'!C30,'[1]08-ISO-Kiszonka-Kosowo'!C30,'[1]08-ISO-Kiszonka-Pawłowice'!C30,'[1]08-ISO-Kiszonka-PawłowicePAT'!C30,'[1]08-ISO-Kiszonka-Pokrzywnica'!C30,'[1]08-ISO-Kiszonka-Ostrowite'!C30,'[1]08-ISO-Kiszonka-Bednarek'!C30,'[1]08-ISO-Kiszonka-Bartoszek'!C30,'[1]08-ISO-Kiszonka-Kubiak+PAT'!C30,'[1]08-ISO-Kiszonka-Kapica+PAT'!C30,'[1]08-ISO-Kiszonka-Wawrzyński'!C30,'[1]08-ISO-Kiszonka-Rasiński'!C30,'[1]08-ISO-Kiszonka-Dubiel'!C30,'[1]08-ISO-Kiszonka-Obory'!C30,'[1]08-ISO-Kiszonka-OboryPRP'!C30,'[1]08-ISO-Kiszonka-Pancek'!C30,'[1]08-ISO-Kiszonka-LechPol'!C30,'[1]08-ISO-Kiszonka-PolanowicePAT'!C30,'[1]08-ISO-Kiszonka-Ciuliński'!C30,'[1]08-ISO-Kiszonka-Gutowski'!C30,'[1]08-ISO-Kiszonka-Paczóski'!C30,'[1]08-ISO-Kiszonka-Krasnodębski'!C30)</f>
        <v>82.1926111111111</v>
      </c>
      <c r="F17" s="38">
        <f>AVERAGE('[1]08-ISO-Kiszonka-Papis'!H30,'[1]08-ISO-Kiszonka-TurewPAT'!H30,'[1]08-ISO-Kiszonka-Gola'!H30,'[1]08-ISO-Kiszonka-Kobylniki'!H30,'[1]08-ISO-Kiszonka-Kosowo'!H30,'[1]08-ISO-Kiszonka-Pawłowice'!H30,'[1]08-ISO-Kiszonka-PawłowicePAT'!H30,'[1]08-ISO-Kiszonka-Pokrzywnica'!H30,'[1]08-ISO-Kiszonka-Ostrowite'!H30,'[1]08-ISO-Kiszonka-Bednarek'!H30,'[1]08-ISO-Kiszonka-Bartoszek'!H30,'[1]08-ISO-Kiszonka-Kubiak+PAT'!H30,'[1]08-ISO-Kiszonka-Kapica+PAT'!H30,'[1]08-ISO-Kiszonka-Wawrzyński'!H30,'[1]08-ISO-Kiszonka-Rasiński'!H30,'[1]08-ISO-Kiszonka-Dubiel'!H30,'[1]08-ISO-Kiszonka-Obory'!H30,'[1]08-ISO-Kiszonka-OboryPRP'!H30,'[1]08-ISO-Kiszonka-Pancek'!H30,'[1]08-ISO-Kiszonka-LechPol'!H30,'[1]08-ISO-Kiszonka-PolanowicePAT'!H30,'[1]08-ISO-Kiszonka-Ciuliński'!H30,'[1]08-ISO-Kiszonka-Gutowski'!H30,'[1]08-ISO-Kiszonka-Paczóski'!H30,'[1]08-ISO-Kiszonka-Krasnodębski'!H30)</f>
        <v>40.26413889818961</v>
      </c>
      <c r="G17" s="39">
        <f>AVERAGE('[1]08-ISO-Kiszonka-Papis'!I30,'[1]08-ISO-Kiszonka-TurewPAT'!I30,'[1]08-ISO-Kiszonka-Gola'!I30,'[1]08-ISO-Kiszonka-Kobylniki'!I30,'[1]08-ISO-Kiszonka-Kosowo'!I30,'[1]08-ISO-Kiszonka-Pawłowice'!I30,'[1]08-ISO-Kiszonka-PawłowicePAT'!I30,'[1]08-ISO-Kiszonka-Pokrzywnica'!I30,'[1]08-ISO-Kiszonka-Ostrowite'!I30,'[1]08-ISO-Kiszonka-Bednarek'!I30,'[1]08-ISO-Kiszonka-Bartoszek'!I30,'[1]08-ISO-Kiszonka-Kubiak+PAT'!I30,'[1]08-ISO-Kiszonka-Kapica+PAT'!I30,'[1]08-ISO-Kiszonka-Wawrzyński'!I30,'[1]08-ISO-Kiszonka-Rasiński'!I30,'[1]08-ISO-Kiszonka-Dubiel'!I30,'[1]08-ISO-Kiszonka-Obory'!I30,'[1]08-ISO-Kiszonka-OboryPRP'!I30,'[1]08-ISO-Kiszonka-Pancek'!I30,'[1]08-ISO-Kiszonka-LechPol'!I30,'[1]08-ISO-Kiszonka-PolanowicePAT'!I30,'[1]08-ISO-Kiszonka-Ciuliński'!I30,'[1]08-ISO-Kiszonka-Gutowski'!I30,'[1]08-ISO-Kiszonka-Paczóski'!I30,'[1]08-ISO-Kiszonka-Krasnodębski'!I30)</f>
        <v>39.51444444444444</v>
      </c>
      <c r="H17" s="38">
        <f>AVERAGE('[1]08-ISO-Kiszonka-Papis'!J30,'[1]08-ISO-Kiszonka-TurewPAT'!J30,'[1]08-ISO-Kiszonka-Gola'!J30,'[1]08-ISO-Kiszonka-Kobylniki'!J30,'[1]08-ISO-Kiszonka-Kosowo'!J30,'[1]08-ISO-Kiszonka-Pawłowice'!J30,'[1]08-ISO-Kiszonka-PawłowicePAT'!J30,'[1]08-ISO-Kiszonka-Pokrzywnica'!J30,'[1]08-ISO-Kiszonka-Ostrowite'!J30,'[1]08-ISO-Kiszonka-Bednarek'!J30,'[1]08-ISO-Kiszonka-Bartoszek'!J30,'[1]08-ISO-Kiszonka-Kubiak+PAT'!J30,'[1]08-ISO-Kiszonka-Kapica+PAT'!J30,'[1]08-ISO-Kiszonka-Wawrzyński'!J30,'[1]08-ISO-Kiszonka-Rasiński'!J30,'[1]08-ISO-Kiszonka-Dubiel'!J30,'[1]08-ISO-Kiszonka-Obory'!J30,'[1]08-ISO-Kiszonka-OboryPRP'!J30,'[1]08-ISO-Kiszonka-Pancek'!J30,'[1]08-ISO-Kiszonka-LechPol'!J30,'[1]08-ISO-Kiszonka-PolanowicePAT'!J30,'[1]08-ISO-Kiszonka-Ciuliński'!J30,'[1]08-ISO-Kiszonka-Gutowski'!J30,'[1]08-ISO-Kiszonka-Paczóski'!J30,'[1]08-ISO-Kiszonka-Krasnodębski'!J30)</f>
        <v>15.586101017314782</v>
      </c>
      <c r="I17" s="40">
        <f>MAX('[1]08-ISO-Kiszonka-Papis'!J30,'[1]08-ISO-Kiszonka-TurewPAT'!J30,'[1]08-ISO-Kiszonka-Gola'!J30,'[1]08-ISO-Kiszonka-Kobylniki'!J30,'[1]08-ISO-Kiszonka-Kosowo'!J30,'[1]08-ISO-Kiszonka-Pawłowice'!J30,'[1]08-ISO-Kiszonka-PawłowicePAT'!J30,'[1]08-ISO-Kiszonka-Pokrzywnica'!J30,'[1]08-ISO-Kiszonka-Ostrowite'!J30,'[1]08-ISO-Kiszonka-Bednarek'!J30,'[1]08-ISO-Kiszonka-Bartoszek'!J30,'[1]08-ISO-Kiszonka-Kubiak+PAT'!J30,'[1]08-ISO-Kiszonka-Kapica+PAT'!J30,'[1]08-ISO-Kiszonka-Wawrzyński'!J30,'[1]08-ISO-Kiszonka-Rasiński'!J30,'[1]08-ISO-Kiszonka-Dubiel'!J30,'[1]08-ISO-Kiszonka-Obory'!J30,'[1]08-ISO-Kiszonka-OboryPRP'!J30,'[1]08-ISO-Kiszonka-Pancek'!J30,'[1]08-ISO-Kiszonka-LechPol'!J30,'[1]08-ISO-Kiszonka-PolanowicePAT'!J30,'[1]08-ISO-Kiszonka-Ciuliński'!J30,'[1]08-ISO-Kiszonka-Gutowski'!J30,'[1]08-ISO-Kiszonka-Paczóski'!J30,'[1]08-ISO-Kiszonka-Krasnodębski'!J30)</f>
        <v>24.42274678111588</v>
      </c>
    </row>
    <row r="18" spans="2:9" ht="18">
      <c r="B18" s="34" t="s">
        <v>31</v>
      </c>
      <c r="C18" s="35">
        <v>270</v>
      </c>
      <c r="D18" s="36">
        <f>COUNT('[1]08-ISO-Kiszonka-Papis'!C32,'[1]08-ISO-Kiszonka-TurewPAT'!C32,'[1]08-ISO-Kiszonka-Gola'!C32,'[1]08-ISO-Kiszonka-Kobylniki'!C32,'[1]08-ISO-Kiszonka-Kosowo'!C32,'[1]08-ISO-Kiszonka-Pawłowice'!C32,'[1]08-ISO-Kiszonka-PawłowicePAT'!C32,'[1]08-ISO-Kiszonka-Pokrzywnica'!C32,'[1]08-ISO-Kiszonka-Ostrowite'!C32,'[1]08-ISO-Kiszonka-Bednarek'!C32,'[1]08-ISO-Kiszonka-Bartoszek'!C32,'[1]08-ISO-Kiszonka-Kubiak+PAT'!C32,'[1]08-ISO-Kiszonka-Kapica+PAT'!C32,'[1]08-ISO-Kiszonka-Wawrzyński'!C32,'[1]08-ISO-Kiszonka-Rasiński'!C32,'[1]08-ISO-Kiszonka-Dubiel'!C32,'[1]08-ISO-Kiszonka-Obory'!C32,'[1]08-ISO-Kiszonka-OboryPRP'!C32,'[1]08-ISO-Kiszonka-Pancek'!C32,'[1]08-ISO-Kiszonka-LechPol'!C32,'[1]08-ISO-Kiszonka-PolanowicePAT'!C32,'[1]08-ISO-Kiszonka-Ciuliński'!C32,'[1]08-ISO-Kiszonka-Gutowski'!C32,'[1]08-ISO-Kiszonka-Paczóski'!C32,'[1]08-ISO-Kiszonka-Krasnodębski'!C32)</f>
        <v>6</v>
      </c>
      <c r="E18" s="37">
        <f>AVERAGE('[1]08-ISO-Kiszonka-Papis'!C32,'[1]08-ISO-Kiszonka-TurewPAT'!C32,'[1]08-ISO-Kiszonka-Gola'!C32,'[1]08-ISO-Kiszonka-Kobylniki'!C32,'[1]08-ISO-Kiszonka-Kosowo'!C32,'[1]08-ISO-Kiszonka-Pawłowice'!C32,'[1]08-ISO-Kiszonka-PawłowicePAT'!C32,'[1]08-ISO-Kiszonka-Pokrzywnica'!C32,'[1]08-ISO-Kiszonka-Ostrowite'!C32,'[1]08-ISO-Kiszonka-Bednarek'!C32,'[1]08-ISO-Kiszonka-Bartoszek'!C32,'[1]08-ISO-Kiszonka-Kubiak+PAT'!C32,'[1]08-ISO-Kiszonka-Kapica+PAT'!C32,'[1]08-ISO-Kiszonka-Wawrzyński'!C32,'[1]08-ISO-Kiszonka-Rasiński'!C32,'[1]08-ISO-Kiszonka-Dubiel'!C32,'[1]08-ISO-Kiszonka-Obory'!C32,'[1]08-ISO-Kiszonka-OboryPRP'!C32,'[1]08-ISO-Kiszonka-Pancek'!C32,'[1]08-ISO-Kiszonka-LechPol'!C32,'[1]08-ISO-Kiszonka-PolanowicePAT'!C32,'[1]08-ISO-Kiszonka-Ciuliński'!C32,'[1]08-ISO-Kiszonka-Gutowski'!C32,'[1]08-ISO-Kiszonka-Paczóski'!C32,'[1]08-ISO-Kiszonka-Krasnodębski'!C32)</f>
        <v>81.215</v>
      </c>
      <c r="F18" s="38">
        <f>AVERAGE('[1]08-ISO-Kiszonka-Papis'!H32,'[1]08-ISO-Kiszonka-TurewPAT'!H32,'[1]08-ISO-Kiszonka-Gola'!H32,'[1]08-ISO-Kiszonka-Kobylniki'!H32,'[1]08-ISO-Kiszonka-Kosowo'!H32,'[1]08-ISO-Kiszonka-Pawłowice'!H32,'[1]08-ISO-Kiszonka-PawłowicePAT'!H32,'[1]08-ISO-Kiszonka-Pokrzywnica'!H32,'[1]08-ISO-Kiszonka-Ostrowite'!H32,'[1]08-ISO-Kiszonka-Bednarek'!H32,'[1]08-ISO-Kiszonka-Bartoszek'!H32,'[1]08-ISO-Kiszonka-Kubiak+PAT'!H32,'[1]08-ISO-Kiszonka-Kapica+PAT'!H32,'[1]08-ISO-Kiszonka-Wawrzyński'!H32,'[1]08-ISO-Kiszonka-Rasiński'!H32,'[1]08-ISO-Kiszonka-Dubiel'!H32,'[1]08-ISO-Kiszonka-Obory'!H32,'[1]08-ISO-Kiszonka-OboryPRP'!H32,'[1]08-ISO-Kiszonka-Pancek'!H32,'[1]08-ISO-Kiszonka-LechPol'!H32,'[1]08-ISO-Kiszonka-PolanowicePAT'!H32,'[1]08-ISO-Kiszonka-Ciuliński'!H32,'[1]08-ISO-Kiszonka-Gutowski'!H32,'[1]08-ISO-Kiszonka-Paczóski'!H32,'[1]08-ISO-Kiszonka-Krasnodębski'!H32)</f>
        <v>41.18501294765534</v>
      </c>
      <c r="G18" s="39">
        <f>AVERAGE('[1]08-ISO-Kiszonka-Papis'!I32,'[1]08-ISO-Kiszonka-TurewPAT'!I32,'[1]08-ISO-Kiszonka-Gola'!I32,'[1]08-ISO-Kiszonka-Kobylniki'!I32,'[1]08-ISO-Kiszonka-Kosowo'!I32,'[1]08-ISO-Kiszonka-Pawłowice'!I32,'[1]08-ISO-Kiszonka-PawłowicePAT'!I32,'[1]08-ISO-Kiszonka-Pokrzywnica'!I32,'[1]08-ISO-Kiszonka-Ostrowite'!I32,'[1]08-ISO-Kiszonka-Bednarek'!I32,'[1]08-ISO-Kiszonka-Bartoszek'!I32,'[1]08-ISO-Kiszonka-Kubiak+PAT'!I32,'[1]08-ISO-Kiszonka-Kapica+PAT'!I32,'[1]08-ISO-Kiszonka-Wawrzyński'!I32,'[1]08-ISO-Kiszonka-Rasiński'!I32,'[1]08-ISO-Kiszonka-Dubiel'!I32,'[1]08-ISO-Kiszonka-Obory'!I32,'[1]08-ISO-Kiszonka-OboryPRP'!I32,'[1]08-ISO-Kiszonka-Pancek'!I32,'[1]08-ISO-Kiszonka-LechPol'!I32,'[1]08-ISO-Kiszonka-PolanowicePAT'!I32,'[1]08-ISO-Kiszonka-Ciuliński'!I32,'[1]08-ISO-Kiszonka-Gutowski'!I32,'[1]08-ISO-Kiszonka-Paczóski'!I32,'[1]08-ISO-Kiszonka-Krasnodębski'!I32)</f>
        <v>40.169999999999995</v>
      </c>
      <c r="H18" s="38">
        <f>AVERAGE('[1]08-ISO-Kiszonka-Papis'!J32,'[1]08-ISO-Kiszonka-TurewPAT'!J32,'[1]08-ISO-Kiszonka-Gola'!J32,'[1]08-ISO-Kiszonka-Kobylniki'!J32,'[1]08-ISO-Kiszonka-Kosowo'!J32,'[1]08-ISO-Kiszonka-Pawłowice'!J32,'[1]08-ISO-Kiszonka-PawłowicePAT'!J32,'[1]08-ISO-Kiszonka-Pokrzywnica'!J32,'[1]08-ISO-Kiszonka-Ostrowite'!J32,'[1]08-ISO-Kiszonka-Bednarek'!J32,'[1]08-ISO-Kiszonka-Bartoszek'!J32,'[1]08-ISO-Kiszonka-Kubiak+PAT'!J32,'[1]08-ISO-Kiszonka-Kapica+PAT'!J32,'[1]08-ISO-Kiszonka-Wawrzyński'!J32,'[1]08-ISO-Kiszonka-Rasiński'!J32,'[1]08-ISO-Kiszonka-Dubiel'!J32,'[1]08-ISO-Kiszonka-Obory'!J32,'[1]08-ISO-Kiszonka-OboryPRP'!J32,'[1]08-ISO-Kiszonka-Pancek'!J32,'[1]08-ISO-Kiszonka-LechPol'!J32,'[1]08-ISO-Kiszonka-PolanowicePAT'!J32,'[1]08-ISO-Kiszonka-Ciuliński'!J32,'[1]08-ISO-Kiszonka-Gutowski'!J32,'[1]08-ISO-Kiszonka-Paczóski'!J32,'[1]08-ISO-Kiszonka-Krasnodębski'!J32)</f>
        <v>16.371981471835067</v>
      </c>
      <c r="I18" s="40">
        <f>MAX('[1]08-ISO-Kiszonka-Papis'!J32,'[1]08-ISO-Kiszonka-TurewPAT'!J32,'[1]08-ISO-Kiszonka-Gola'!J32,'[1]08-ISO-Kiszonka-Kobylniki'!J32,'[1]08-ISO-Kiszonka-Kosowo'!J32,'[1]08-ISO-Kiszonka-Pawłowice'!J32,'[1]08-ISO-Kiszonka-PawłowicePAT'!J32,'[1]08-ISO-Kiszonka-Pokrzywnica'!J32,'[1]08-ISO-Kiszonka-Ostrowite'!J32,'[1]08-ISO-Kiszonka-Bednarek'!J32,'[1]08-ISO-Kiszonka-Bartoszek'!J32,'[1]08-ISO-Kiszonka-Kubiak+PAT'!J32,'[1]08-ISO-Kiszonka-Kapica+PAT'!J32,'[1]08-ISO-Kiszonka-Wawrzyński'!J32,'[1]08-ISO-Kiszonka-Rasiński'!J32,'[1]08-ISO-Kiszonka-Dubiel'!J32,'[1]08-ISO-Kiszonka-Obory'!J32,'[1]08-ISO-Kiszonka-OboryPRP'!J32,'[1]08-ISO-Kiszonka-Pancek'!J32,'[1]08-ISO-Kiszonka-LechPol'!J32,'[1]08-ISO-Kiszonka-PolanowicePAT'!J32,'[1]08-ISO-Kiszonka-Ciuliński'!J32,'[1]08-ISO-Kiszonka-Gutowski'!J32,'[1]08-ISO-Kiszonka-Paczóski'!J32,'[1]08-ISO-Kiszonka-Krasnodębski'!J32)</f>
        <v>22.089458333333337</v>
      </c>
    </row>
    <row r="19" spans="2:9" ht="18">
      <c r="B19" s="27" t="s">
        <v>32</v>
      </c>
      <c r="C19" s="41">
        <v>290</v>
      </c>
      <c r="D19" s="29">
        <f>COUNT('[1]08-ISO-Kiszonka-Papis'!C33,'[1]08-ISO-Kiszonka-TurewPAT'!C33,'[1]08-ISO-Kiszonka-Gola'!C33,'[1]08-ISO-Kiszonka-Kobylniki'!C33,'[1]08-ISO-Kiszonka-Kosowo'!C33,'[1]08-ISO-Kiszonka-Pawłowice'!C33,'[1]08-ISO-Kiszonka-PawłowicePAT'!C33,'[1]08-ISO-Kiszonka-Pokrzywnica'!C33,'[1]08-ISO-Kiszonka-Ostrowite'!C33,'[1]08-ISO-Kiszonka-Bednarek'!C33,'[1]08-ISO-Kiszonka-Bartoszek'!C33,'[1]08-ISO-Kiszonka-Kubiak+PAT'!C33,'[1]08-ISO-Kiszonka-Kapica+PAT'!C33,'[1]08-ISO-Kiszonka-Wawrzyński'!C33,'[1]08-ISO-Kiszonka-Rasiński'!C33,'[1]08-ISO-Kiszonka-Dubiel'!C33,'[1]08-ISO-Kiszonka-Obory'!C33,'[1]08-ISO-Kiszonka-OboryPRP'!C33,'[1]08-ISO-Kiszonka-Pancek'!C33,'[1]08-ISO-Kiszonka-LechPol'!C33,'[1]08-ISO-Kiszonka-PolanowicePAT'!C33,'[1]08-ISO-Kiszonka-Ciuliński'!C33,'[1]08-ISO-Kiszonka-Gutowski'!C33,'[1]08-ISO-Kiszonka-Paczóski'!C33,'[1]08-ISO-Kiszonka-Krasnodębski'!C33)</f>
        <v>13</v>
      </c>
      <c r="E19" s="30">
        <f>AVERAGE('[1]08-ISO-Kiszonka-Papis'!C33,'[1]08-ISO-Kiszonka-TurewPAT'!C33,'[1]08-ISO-Kiszonka-Gola'!C33,'[1]08-ISO-Kiszonka-Kobylniki'!C33,'[1]08-ISO-Kiszonka-Kosowo'!C33,'[1]08-ISO-Kiszonka-Pawłowice'!C33,'[1]08-ISO-Kiszonka-PawłowicePAT'!C33,'[1]08-ISO-Kiszonka-Pokrzywnica'!C33,'[1]08-ISO-Kiszonka-Ostrowite'!C33,'[1]08-ISO-Kiszonka-Bednarek'!C33,'[1]08-ISO-Kiszonka-Bartoszek'!C33,'[1]08-ISO-Kiszonka-Kubiak+PAT'!C33,'[1]08-ISO-Kiszonka-Kapica+PAT'!C33,'[1]08-ISO-Kiszonka-Wawrzyński'!C33,'[1]08-ISO-Kiszonka-Rasiński'!C33,'[1]08-ISO-Kiszonka-Dubiel'!C33,'[1]08-ISO-Kiszonka-Obory'!C33,'[1]08-ISO-Kiszonka-OboryPRP'!C33,'[1]08-ISO-Kiszonka-Pancek'!C33,'[1]08-ISO-Kiszonka-LechPol'!C33,'[1]08-ISO-Kiszonka-PolanowicePAT'!C33,'[1]08-ISO-Kiszonka-Ciuliński'!C33,'[1]08-ISO-Kiszonka-Gutowski'!C33,'[1]08-ISO-Kiszonka-Paczóski'!C33,'[1]08-ISO-Kiszonka-Krasnodębski'!C33)</f>
        <v>84.76415384615385</v>
      </c>
      <c r="F19" s="31">
        <f>AVERAGE('[1]08-ISO-Kiszonka-Papis'!H33,'[1]08-ISO-Kiszonka-TurewPAT'!H33,'[1]08-ISO-Kiszonka-Gola'!H33,'[1]08-ISO-Kiszonka-Kobylniki'!H33,'[1]08-ISO-Kiszonka-Kosowo'!H33,'[1]08-ISO-Kiszonka-Pawłowice'!H33,'[1]08-ISO-Kiszonka-PawłowicePAT'!H33,'[1]08-ISO-Kiszonka-Pokrzywnica'!H33,'[1]08-ISO-Kiszonka-Ostrowite'!H33,'[1]08-ISO-Kiszonka-Bednarek'!H33,'[1]08-ISO-Kiszonka-Bartoszek'!H33,'[1]08-ISO-Kiszonka-Kubiak+PAT'!H33,'[1]08-ISO-Kiszonka-Kapica+PAT'!H33,'[1]08-ISO-Kiszonka-Wawrzyński'!H33,'[1]08-ISO-Kiszonka-Rasiński'!H33,'[1]08-ISO-Kiszonka-Dubiel'!H33,'[1]08-ISO-Kiszonka-Obory'!H33,'[1]08-ISO-Kiszonka-OboryPRP'!H33,'[1]08-ISO-Kiszonka-Pancek'!H33,'[1]08-ISO-Kiszonka-LechPol'!H33,'[1]08-ISO-Kiszonka-PolanowicePAT'!H33,'[1]08-ISO-Kiszonka-Ciuliński'!H33,'[1]08-ISO-Kiszonka-Gutowski'!H33,'[1]08-ISO-Kiszonka-Paczóski'!H33,'[1]08-ISO-Kiszonka-Krasnodębski'!H33)</f>
        <v>44.61176611632646</v>
      </c>
      <c r="G19" s="32">
        <f>AVERAGE('[1]08-ISO-Kiszonka-Papis'!I33,'[1]08-ISO-Kiszonka-TurewPAT'!I33,'[1]08-ISO-Kiszonka-Gola'!I33,'[1]08-ISO-Kiszonka-Kobylniki'!I33,'[1]08-ISO-Kiszonka-Kosowo'!I33,'[1]08-ISO-Kiszonka-Pawłowice'!I33,'[1]08-ISO-Kiszonka-PawłowicePAT'!I33,'[1]08-ISO-Kiszonka-Pokrzywnica'!I33,'[1]08-ISO-Kiszonka-Ostrowite'!I33,'[1]08-ISO-Kiszonka-Bednarek'!I33,'[1]08-ISO-Kiszonka-Bartoszek'!I33,'[1]08-ISO-Kiszonka-Kubiak+PAT'!I33,'[1]08-ISO-Kiszonka-Kapica+PAT'!I33,'[1]08-ISO-Kiszonka-Wawrzyński'!I33,'[1]08-ISO-Kiszonka-Rasiński'!I33,'[1]08-ISO-Kiszonka-Dubiel'!I33,'[1]08-ISO-Kiszonka-Obory'!I33,'[1]08-ISO-Kiszonka-OboryPRP'!I33,'[1]08-ISO-Kiszonka-Pancek'!I33,'[1]08-ISO-Kiszonka-LechPol'!I33,'[1]08-ISO-Kiszonka-PolanowicePAT'!I33,'[1]08-ISO-Kiszonka-Ciuliński'!I33,'[1]08-ISO-Kiszonka-Gutowski'!I33,'[1]08-ISO-Kiszonka-Paczóski'!I33,'[1]08-ISO-Kiszonka-Krasnodębski'!I33)</f>
        <v>36.71769230769231</v>
      </c>
      <c r="H19" s="31">
        <f>AVERAGE('[1]08-ISO-Kiszonka-Papis'!J33,'[1]08-ISO-Kiszonka-TurewPAT'!J33,'[1]08-ISO-Kiszonka-Gola'!J33,'[1]08-ISO-Kiszonka-Kobylniki'!J33,'[1]08-ISO-Kiszonka-Kosowo'!J33,'[1]08-ISO-Kiszonka-Pawłowice'!J33,'[1]08-ISO-Kiszonka-PawłowicePAT'!J33,'[1]08-ISO-Kiszonka-Pokrzywnica'!J33,'[1]08-ISO-Kiszonka-Ostrowite'!J33,'[1]08-ISO-Kiszonka-Bednarek'!J33,'[1]08-ISO-Kiszonka-Bartoszek'!J33,'[1]08-ISO-Kiszonka-Kubiak+PAT'!J33,'[1]08-ISO-Kiszonka-Kapica+PAT'!J33,'[1]08-ISO-Kiszonka-Wawrzyński'!J33,'[1]08-ISO-Kiszonka-Rasiński'!J33,'[1]08-ISO-Kiszonka-Dubiel'!J33,'[1]08-ISO-Kiszonka-Obory'!J33,'[1]08-ISO-Kiszonka-OboryPRP'!J33,'[1]08-ISO-Kiszonka-Pancek'!J33,'[1]08-ISO-Kiszonka-LechPol'!J33,'[1]08-ISO-Kiszonka-PolanowicePAT'!J33,'[1]08-ISO-Kiszonka-Ciuliński'!J33,'[1]08-ISO-Kiszonka-Gutowski'!J33,'[1]08-ISO-Kiszonka-Paczóski'!J33,'[1]08-ISO-Kiszonka-Krasnodębski'!J33)</f>
        <v>16.245357622940084</v>
      </c>
      <c r="I19" s="33">
        <f>MAX('[1]08-ISO-Kiszonka-Papis'!J33,'[1]08-ISO-Kiszonka-TurewPAT'!J33,'[1]08-ISO-Kiszonka-Gola'!J33,'[1]08-ISO-Kiszonka-Kobylniki'!J33,'[1]08-ISO-Kiszonka-Kosowo'!J33,'[1]08-ISO-Kiszonka-Pawłowice'!J33,'[1]08-ISO-Kiszonka-PawłowicePAT'!J33,'[1]08-ISO-Kiszonka-Pokrzywnica'!J33,'[1]08-ISO-Kiszonka-Ostrowite'!J33,'[1]08-ISO-Kiszonka-Bednarek'!J33,'[1]08-ISO-Kiszonka-Bartoszek'!J33,'[1]08-ISO-Kiszonka-Kubiak+PAT'!J33,'[1]08-ISO-Kiszonka-Kapica+PAT'!J33,'[1]08-ISO-Kiszonka-Wawrzyński'!J33,'[1]08-ISO-Kiszonka-Rasiński'!J33,'[1]08-ISO-Kiszonka-Dubiel'!J33,'[1]08-ISO-Kiszonka-Obory'!J33,'[1]08-ISO-Kiszonka-OboryPRP'!J33,'[1]08-ISO-Kiszonka-Pancek'!J33,'[1]08-ISO-Kiszonka-LechPol'!J33,'[1]08-ISO-Kiszonka-PolanowicePAT'!J33,'[1]08-ISO-Kiszonka-Ciuliński'!J33,'[1]08-ISO-Kiszonka-Gutowski'!J33,'[1]08-ISO-Kiszonka-Paczóski'!J33,'[1]08-ISO-Kiszonka-Krasnodębski'!J33)</f>
        <v>22.11244635193133</v>
      </c>
    </row>
    <row r="20" spans="2:9" ht="18.75" thickBot="1">
      <c r="B20" s="42" t="s">
        <v>33</v>
      </c>
      <c r="C20" s="43">
        <v>270</v>
      </c>
      <c r="D20" s="44">
        <f>COUNT('[1]08-ISO-Kiszonka-Papis'!C34,'[1]08-ISO-Kiszonka-TurewPAT'!C34,'[1]08-ISO-Kiszonka-Gola'!C34,'[1]08-ISO-Kiszonka-Kobylniki'!C34,'[1]08-ISO-Kiszonka-Kosowo'!C34,'[1]08-ISO-Kiszonka-Pawłowice'!C34,'[1]08-ISO-Kiszonka-PawłowicePAT'!C34,'[1]08-ISO-Kiszonka-Pokrzywnica'!C34,'[1]08-ISO-Kiszonka-Ostrowite'!C34,'[1]08-ISO-Kiszonka-Bednarek'!C34,'[1]08-ISO-Kiszonka-Bartoszek'!C34,'[1]08-ISO-Kiszonka-Kubiak+PAT'!C34,'[1]08-ISO-Kiszonka-Kapica+PAT'!C34,'[1]08-ISO-Kiszonka-Wawrzyński'!C34,'[1]08-ISO-Kiszonka-Rasiński'!C34,'[1]08-ISO-Kiszonka-Dubiel'!C34,'[1]08-ISO-Kiszonka-Obory'!C34,'[1]08-ISO-Kiszonka-OboryPRP'!C34,'[1]08-ISO-Kiszonka-Pancek'!C34,'[1]08-ISO-Kiszonka-LechPol'!C34,'[1]08-ISO-Kiszonka-PolanowicePAT'!C34,'[1]08-ISO-Kiszonka-Ciuliński'!C34,'[1]08-ISO-Kiszonka-Gutowski'!C34,'[1]08-ISO-Kiszonka-Paczóski'!C34,'[1]08-ISO-Kiszonka-Krasnodębski'!C34)</f>
        <v>12</v>
      </c>
      <c r="E20" s="45">
        <f>AVERAGE('[1]08-ISO-Kiszonka-Papis'!C34,'[1]08-ISO-Kiszonka-TurewPAT'!C34,'[1]08-ISO-Kiszonka-Gola'!C34,'[1]08-ISO-Kiszonka-Kobylniki'!C34,'[1]08-ISO-Kiszonka-Kosowo'!C34,'[1]08-ISO-Kiszonka-Pawłowice'!C34,'[1]08-ISO-Kiszonka-PawłowicePAT'!C34,'[1]08-ISO-Kiszonka-Pokrzywnica'!C34,'[1]08-ISO-Kiszonka-Ostrowite'!C34,'[1]08-ISO-Kiszonka-Bednarek'!C34,'[1]08-ISO-Kiszonka-Bartoszek'!C34,'[1]08-ISO-Kiszonka-Kubiak+PAT'!C34,'[1]08-ISO-Kiszonka-Kapica+PAT'!C34,'[1]08-ISO-Kiszonka-Wawrzyński'!C34,'[1]08-ISO-Kiszonka-Rasiński'!C34,'[1]08-ISO-Kiszonka-Dubiel'!C34,'[1]08-ISO-Kiszonka-Obory'!C34,'[1]08-ISO-Kiszonka-OboryPRP'!C34,'[1]08-ISO-Kiszonka-Pancek'!C34,'[1]08-ISO-Kiszonka-LechPol'!C34,'[1]08-ISO-Kiszonka-PolanowicePAT'!C34,'[1]08-ISO-Kiszonka-Ciuliński'!C34,'[1]08-ISO-Kiszonka-Gutowski'!C34,'[1]08-ISO-Kiszonka-Paczóski'!C34,'[1]08-ISO-Kiszonka-Krasnodębski'!C34)</f>
        <v>83.51666666666667</v>
      </c>
      <c r="F20" s="46">
        <f>AVERAGE('[1]08-ISO-Kiszonka-Papis'!H34,'[1]08-ISO-Kiszonka-TurewPAT'!H34,'[1]08-ISO-Kiszonka-Gola'!H34,'[1]08-ISO-Kiszonka-Kobylniki'!H34,'[1]08-ISO-Kiszonka-Kosowo'!H34,'[1]08-ISO-Kiszonka-Pawłowice'!H34,'[1]08-ISO-Kiszonka-PawłowicePAT'!H34,'[1]08-ISO-Kiszonka-Pokrzywnica'!H34,'[1]08-ISO-Kiszonka-Ostrowite'!H34,'[1]08-ISO-Kiszonka-Bednarek'!H34,'[1]08-ISO-Kiszonka-Bartoszek'!H34,'[1]08-ISO-Kiszonka-Kubiak+PAT'!H34,'[1]08-ISO-Kiszonka-Kapica+PAT'!H34,'[1]08-ISO-Kiszonka-Wawrzyński'!H34,'[1]08-ISO-Kiszonka-Rasiński'!H34,'[1]08-ISO-Kiszonka-Dubiel'!H34,'[1]08-ISO-Kiszonka-Obory'!H34,'[1]08-ISO-Kiszonka-OboryPRP'!H34,'[1]08-ISO-Kiszonka-Pancek'!H34,'[1]08-ISO-Kiszonka-LechPol'!H34,'[1]08-ISO-Kiszonka-PolanowicePAT'!H34,'[1]08-ISO-Kiszonka-Ciuliński'!H34,'[1]08-ISO-Kiszonka-Gutowski'!H34,'[1]08-ISO-Kiszonka-Paczóski'!H34,'[1]08-ISO-Kiszonka-Krasnodębski'!H34)</f>
        <v>40.06947567823123</v>
      </c>
      <c r="G20" s="47">
        <f>AVERAGE('[1]08-ISO-Kiszonka-Papis'!I34,'[1]08-ISO-Kiszonka-TurewPAT'!I34,'[1]08-ISO-Kiszonka-Gola'!I34,'[1]08-ISO-Kiszonka-Kobylniki'!I34,'[1]08-ISO-Kiszonka-Kosowo'!I34,'[1]08-ISO-Kiszonka-Pawłowice'!I34,'[1]08-ISO-Kiszonka-PawłowicePAT'!I34,'[1]08-ISO-Kiszonka-Pokrzywnica'!I34,'[1]08-ISO-Kiszonka-Ostrowite'!I34,'[1]08-ISO-Kiszonka-Bednarek'!I34,'[1]08-ISO-Kiszonka-Bartoszek'!I34,'[1]08-ISO-Kiszonka-Kubiak+PAT'!I34,'[1]08-ISO-Kiszonka-Kapica+PAT'!I34,'[1]08-ISO-Kiszonka-Wawrzyński'!I34,'[1]08-ISO-Kiszonka-Rasiński'!I34,'[1]08-ISO-Kiszonka-Dubiel'!I34,'[1]08-ISO-Kiszonka-Obory'!I34,'[1]08-ISO-Kiszonka-OboryPRP'!I34,'[1]08-ISO-Kiszonka-Pancek'!I34,'[1]08-ISO-Kiszonka-LechPol'!I34,'[1]08-ISO-Kiszonka-PolanowicePAT'!I34,'[1]08-ISO-Kiszonka-Ciuliński'!I34,'[1]08-ISO-Kiszonka-Gutowski'!I34,'[1]08-ISO-Kiszonka-Paczóski'!I34,'[1]08-ISO-Kiszonka-Krasnodębski'!I34)</f>
        <v>39.589999999999996</v>
      </c>
      <c r="H20" s="46">
        <f>AVERAGE('[1]08-ISO-Kiszonka-Papis'!J34,'[1]08-ISO-Kiszonka-TurewPAT'!J34,'[1]08-ISO-Kiszonka-Gola'!J34,'[1]08-ISO-Kiszonka-Kobylniki'!J34,'[1]08-ISO-Kiszonka-Kosowo'!J34,'[1]08-ISO-Kiszonka-Pawłowice'!J34,'[1]08-ISO-Kiszonka-PawłowicePAT'!J34,'[1]08-ISO-Kiszonka-Pokrzywnica'!J34,'[1]08-ISO-Kiszonka-Ostrowite'!J34,'[1]08-ISO-Kiszonka-Bednarek'!J34,'[1]08-ISO-Kiszonka-Bartoszek'!J34,'[1]08-ISO-Kiszonka-Kubiak+PAT'!J34,'[1]08-ISO-Kiszonka-Kapica+PAT'!J34,'[1]08-ISO-Kiszonka-Wawrzyński'!J34,'[1]08-ISO-Kiszonka-Rasiński'!J34,'[1]08-ISO-Kiszonka-Dubiel'!J34,'[1]08-ISO-Kiszonka-Obory'!J34,'[1]08-ISO-Kiszonka-OboryPRP'!J34,'[1]08-ISO-Kiszonka-Pancek'!J34,'[1]08-ISO-Kiszonka-LechPol'!J34,'[1]08-ISO-Kiszonka-PolanowicePAT'!J34,'[1]08-ISO-Kiszonka-Ciuliński'!J34,'[1]08-ISO-Kiszonka-Gutowski'!J34,'[1]08-ISO-Kiszonka-Paczóski'!J34,'[1]08-ISO-Kiszonka-Krasnodębski'!J34)</f>
        <v>15.592266237656062</v>
      </c>
      <c r="I20" s="48">
        <f>MAX('[1]08-ISO-Kiszonka-Papis'!J34,'[1]08-ISO-Kiszonka-TurewPAT'!J34,'[1]08-ISO-Kiszonka-Gola'!J34,'[1]08-ISO-Kiszonka-Kobylniki'!J34,'[1]08-ISO-Kiszonka-Kosowo'!J34,'[1]08-ISO-Kiszonka-Pawłowice'!J34,'[1]08-ISO-Kiszonka-PawłowicePAT'!J34,'[1]08-ISO-Kiszonka-Pokrzywnica'!J34,'[1]08-ISO-Kiszonka-Ostrowite'!J34,'[1]08-ISO-Kiszonka-Bednarek'!J34,'[1]08-ISO-Kiszonka-Bartoszek'!J34,'[1]08-ISO-Kiszonka-Kubiak+PAT'!J34,'[1]08-ISO-Kiszonka-Kapica+PAT'!J34,'[1]08-ISO-Kiszonka-Wawrzyński'!J34,'[1]08-ISO-Kiszonka-Rasiński'!J34,'[1]08-ISO-Kiszonka-Dubiel'!J34,'[1]08-ISO-Kiszonka-Obory'!J34,'[1]08-ISO-Kiszonka-OboryPRP'!J34,'[1]08-ISO-Kiszonka-Pancek'!J34,'[1]08-ISO-Kiszonka-LechPol'!J34,'[1]08-ISO-Kiszonka-PolanowicePAT'!J34,'[1]08-ISO-Kiszonka-Ciuliński'!J34,'[1]08-ISO-Kiszonka-Gutowski'!J34,'[1]08-ISO-Kiszonka-Paczóski'!J34,'[1]08-ISO-Kiszonka-Krasnodębski'!J34)</f>
        <v>26.44692417739628</v>
      </c>
    </row>
    <row r="21" spans="5:9" ht="18">
      <c r="E21" s="49" t="s">
        <v>34</v>
      </c>
      <c r="F21" s="50">
        <f>AVERAGE(F7:F20)</f>
        <v>39.44102413081071</v>
      </c>
      <c r="G21" s="51">
        <f>AVERAGE(G7:G20)</f>
        <v>40.105115837535486</v>
      </c>
      <c r="H21" s="50">
        <f>AVERAGE(H7:H20)</f>
        <v>15.59461218560993</v>
      </c>
      <c r="I21" s="50">
        <f>AVERAGE(I7:I20)</f>
        <v>23.000195559229216</v>
      </c>
    </row>
    <row r="22" ht="12.75">
      <c r="B22" s="52" t="s">
        <v>35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53"/>
  <sheetViews>
    <sheetView zoomScaleSheetLayoutView="100" workbookViewId="0" topLeftCell="A1">
      <selection activeCell="F33" sqref="F33"/>
    </sheetView>
  </sheetViews>
  <sheetFormatPr defaultColWidth="9.00390625" defaultRowHeight="12.75"/>
  <cols>
    <col min="1" max="1" width="14.25390625" style="54" customWidth="1"/>
    <col min="2" max="2" width="12.875" style="54" customWidth="1"/>
    <col min="3" max="3" width="18.875" style="54" customWidth="1"/>
    <col min="4" max="4" width="9.875" style="54" bestFit="1" customWidth="1"/>
    <col min="5" max="5" width="15.375" style="54" customWidth="1"/>
    <col min="6" max="6" width="12.875" style="54" customWidth="1"/>
    <col min="7" max="16384" width="9.125" style="54" customWidth="1"/>
  </cols>
  <sheetData>
    <row r="7" ht="15">
      <c r="F7" s="53"/>
    </row>
    <row r="8" ht="15">
      <c r="F8" s="53"/>
    </row>
    <row r="9" ht="15">
      <c r="F9" s="53"/>
    </row>
    <row r="10" ht="15">
      <c r="F10" s="53"/>
    </row>
    <row r="11" ht="15">
      <c r="F11" s="53"/>
    </row>
    <row r="12" ht="15">
      <c r="F12" s="53"/>
    </row>
    <row r="13" ht="15">
      <c r="F13" s="53"/>
    </row>
    <row r="14" ht="15">
      <c r="F14" s="53"/>
    </row>
    <row r="15" ht="15">
      <c r="F15" s="53"/>
    </row>
    <row r="16" ht="15">
      <c r="F16" s="53"/>
    </row>
    <row r="17" ht="15">
      <c r="F17" s="53"/>
    </row>
    <row r="18" ht="15">
      <c r="F18" s="53"/>
    </row>
    <row r="19" ht="15">
      <c r="F19" s="53"/>
    </row>
    <row r="20" ht="15">
      <c r="F20" s="53"/>
    </row>
    <row r="21" spans="6:9" ht="15">
      <c r="F21" s="53" t="e">
        <f>AVERAGE(F7:F20)</f>
        <v>#DIV/0!</v>
      </c>
      <c r="G21" s="55" t="e">
        <f>AVERAGE(G7:G20)</f>
        <v>#DIV/0!</v>
      </c>
      <c r="H21" s="53" t="e">
        <f>AVERAGE(H7:H20)</f>
        <v>#DIV/0!</v>
      </c>
      <c r="I21" s="53" t="e">
        <f>AVERAGE(I7:I20)</f>
        <v>#DIV/0!</v>
      </c>
    </row>
    <row r="32" ht="15">
      <c r="A32" s="56" t="s">
        <v>35</v>
      </c>
    </row>
    <row r="36" spans="1:6" ht="20.25">
      <c r="A36" s="57" t="s">
        <v>36</v>
      </c>
      <c r="B36" s="58"/>
      <c r="C36" s="59"/>
      <c r="D36" s="60"/>
      <c r="E36" s="58"/>
      <c r="F36" s="58"/>
    </row>
    <row r="37" spans="1:6" ht="15">
      <c r="A37" s="61"/>
      <c r="B37" s="58"/>
      <c r="C37" s="58"/>
      <c r="D37" s="58"/>
      <c r="E37" s="58"/>
      <c r="F37" s="58"/>
    </row>
    <row r="38" spans="1:6" ht="15">
      <c r="A38" s="58"/>
      <c r="B38" s="58"/>
      <c r="C38" s="58"/>
      <c r="D38" s="58"/>
      <c r="E38" s="58"/>
      <c r="F38" s="58"/>
    </row>
    <row r="39" spans="1:6" s="63" customFormat="1" ht="51.75" customHeight="1">
      <c r="A39" s="62" t="s">
        <v>4</v>
      </c>
      <c r="B39" s="62" t="s">
        <v>37</v>
      </c>
      <c r="C39" s="62" t="s">
        <v>38</v>
      </c>
      <c r="D39" s="62" t="s">
        <v>39</v>
      </c>
      <c r="E39" s="62" t="s">
        <v>38</v>
      </c>
      <c r="F39" s="62" t="s">
        <v>37</v>
      </c>
    </row>
    <row r="40" spans="1:11" ht="20.25">
      <c r="A40" s="64" t="s">
        <v>19</v>
      </c>
      <c r="B40" s="65">
        <v>41.41799999999999</v>
      </c>
      <c r="C40" s="66">
        <v>13.47968329227599</v>
      </c>
      <c r="D40" s="67"/>
      <c r="E40" s="68">
        <f aca="true" t="shared" si="0" ref="E40:E53">IF(C40="","",ROUND(C40,10))</f>
        <v>13.4796832923</v>
      </c>
      <c r="F40" s="69">
        <f aca="true" t="shared" si="1" ref="F40:F53">IF(B40="","",ROUND(B40,10))</f>
        <v>41.418</v>
      </c>
      <c r="H40" s="70"/>
      <c r="I40" s="71"/>
      <c r="J40" s="72"/>
      <c r="K40" s="73"/>
    </row>
    <row r="41" spans="1:11" ht="20.25">
      <c r="A41" s="64" t="s">
        <v>20</v>
      </c>
      <c r="B41" s="65">
        <v>41.10071428571428</v>
      </c>
      <c r="C41" s="66">
        <v>17.06442607281159</v>
      </c>
      <c r="D41" s="67"/>
      <c r="E41" s="68">
        <f t="shared" si="0"/>
        <v>17.0644260728</v>
      </c>
      <c r="F41" s="69">
        <f t="shared" si="1"/>
        <v>41.1007142857</v>
      </c>
      <c r="H41" s="70"/>
      <c r="I41" s="71"/>
      <c r="J41" s="72"/>
      <c r="K41" s="73"/>
    </row>
    <row r="42" spans="1:11" ht="20.25">
      <c r="A42" s="74" t="s">
        <v>21</v>
      </c>
      <c r="B42" s="65">
        <v>42.80357142857143</v>
      </c>
      <c r="C42" s="66">
        <v>16.03665354221351</v>
      </c>
      <c r="D42" s="67"/>
      <c r="E42" s="68">
        <f t="shared" si="0"/>
        <v>16.0366535422</v>
      </c>
      <c r="F42" s="69">
        <f t="shared" si="1"/>
        <v>42.8035714286</v>
      </c>
      <c r="H42" s="70"/>
      <c r="I42" s="71"/>
      <c r="J42" s="72"/>
      <c r="K42" s="73"/>
    </row>
    <row r="43" spans="1:11" ht="20.25">
      <c r="A43" s="64" t="s">
        <v>22</v>
      </c>
      <c r="B43" s="65">
        <v>42.12461538461538</v>
      </c>
      <c r="C43" s="66">
        <v>16.850979667394697</v>
      </c>
      <c r="D43" s="67"/>
      <c r="E43" s="68">
        <f t="shared" si="0"/>
        <v>16.8509796674</v>
      </c>
      <c r="F43" s="69">
        <f t="shared" si="1"/>
        <v>42.1246153846</v>
      </c>
      <c r="H43" s="70"/>
      <c r="I43" s="71"/>
      <c r="J43" s="72"/>
      <c r="K43" s="73"/>
    </row>
    <row r="44" spans="1:11" ht="20.25">
      <c r="A44" s="64" t="s">
        <v>23</v>
      </c>
      <c r="B44" s="65">
        <v>42.18333333333334</v>
      </c>
      <c r="C44" s="66">
        <v>14.174533157621743</v>
      </c>
      <c r="D44" s="67"/>
      <c r="E44" s="68">
        <f t="shared" si="0"/>
        <v>14.1745331576</v>
      </c>
      <c r="F44" s="69">
        <f t="shared" si="1"/>
        <v>42.1833333333</v>
      </c>
      <c r="H44" s="70"/>
      <c r="I44" s="71"/>
      <c r="J44" s="72"/>
      <c r="K44" s="73"/>
    </row>
    <row r="45" spans="1:11" ht="20.25">
      <c r="A45" s="64" t="s">
        <v>24</v>
      </c>
      <c r="B45" s="65">
        <v>40.025454545454544</v>
      </c>
      <c r="C45" s="66">
        <v>15.219510411174571</v>
      </c>
      <c r="D45" s="67"/>
      <c r="E45" s="68">
        <f t="shared" si="0"/>
        <v>15.2195104112</v>
      </c>
      <c r="F45" s="69">
        <f t="shared" si="1"/>
        <v>40.0254545455</v>
      </c>
      <c r="H45" s="70"/>
      <c r="I45" s="71"/>
      <c r="J45" s="72"/>
      <c r="K45" s="73"/>
    </row>
    <row r="46" spans="1:11" ht="20.25">
      <c r="A46" s="75" t="s">
        <v>25</v>
      </c>
      <c r="B46" s="65">
        <v>39.52333333333333</v>
      </c>
      <c r="C46" s="66">
        <v>17.108145139876722</v>
      </c>
      <c r="D46" s="67"/>
      <c r="E46" s="68">
        <f t="shared" si="0"/>
        <v>17.1081451399</v>
      </c>
      <c r="F46" s="69">
        <f t="shared" si="1"/>
        <v>39.5233333333</v>
      </c>
      <c r="H46" s="70"/>
      <c r="I46" s="71"/>
      <c r="J46" s="72"/>
      <c r="K46" s="73"/>
    </row>
    <row r="47" spans="1:11" ht="20.25">
      <c r="A47" s="64" t="s">
        <v>26</v>
      </c>
      <c r="B47" s="65">
        <v>37.86642857142857</v>
      </c>
      <c r="C47" s="66">
        <v>15.001083044813502</v>
      </c>
      <c r="D47" s="67"/>
      <c r="E47" s="68">
        <f t="shared" si="0"/>
        <v>15.0010830448</v>
      </c>
      <c r="F47" s="69">
        <f t="shared" si="1"/>
        <v>37.8664285714</v>
      </c>
      <c r="H47" s="70"/>
      <c r="I47" s="71"/>
      <c r="J47" s="72"/>
      <c r="K47" s="73"/>
    </row>
    <row r="48" spans="1:6" ht="20.25">
      <c r="A48" s="75" t="s">
        <v>27</v>
      </c>
      <c r="B48" s="65">
        <v>40.51090909090909</v>
      </c>
      <c r="C48" s="66">
        <v>14.278996975259362</v>
      </c>
      <c r="D48" s="76"/>
      <c r="E48" s="68">
        <f t="shared" si="0"/>
        <v>14.2789969753</v>
      </c>
      <c r="F48" s="69">
        <f t="shared" si="1"/>
        <v>40.5109090909</v>
      </c>
    </row>
    <row r="49" spans="1:6" ht="20.25">
      <c r="A49" s="75" t="s">
        <v>28</v>
      </c>
      <c r="B49" s="65">
        <v>37.923125</v>
      </c>
      <c r="C49" s="66">
        <v>15.31485294535139</v>
      </c>
      <c r="D49" s="76"/>
      <c r="E49" s="68">
        <f t="shared" si="0"/>
        <v>15.3148529454</v>
      </c>
      <c r="F49" s="69">
        <f t="shared" si="1"/>
        <v>37.923125</v>
      </c>
    </row>
    <row r="50" spans="1:6" ht="20.25">
      <c r="A50" s="75" t="s">
        <v>29</v>
      </c>
      <c r="B50" s="65">
        <v>39.51444444444444</v>
      </c>
      <c r="C50" s="66">
        <v>15.586101017314782</v>
      </c>
      <c r="D50" s="76"/>
      <c r="E50" s="68">
        <f t="shared" si="0"/>
        <v>15.5861010173</v>
      </c>
      <c r="F50" s="69">
        <f t="shared" si="1"/>
        <v>39.5144444444</v>
      </c>
    </row>
    <row r="51" spans="1:6" ht="20.25">
      <c r="A51" s="64" t="s">
        <v>31</v>
      </c>
      <c r="B51" s="65">
        <v>40.17</v>
      </c>
      <c r="C51" s="66">
        <v>16.371981471835067</v>
      </c>
      <c r="D51" s="76"/>
      <c r="E51" s="68">
        <f t="shared" si="0"/>
        <v>16.3719814718</v>
      </c>
      <c r="F51" s="69">
        <f t="shared" si="1"/>
        <v>40.17</v>
      </c>
    </row>
    <row r="52" spans="1:6" ht="20.25">
      <c r="A52" s="77" t="s">
        <v>32</v>
      </c>
      <c r="B52" s="78">
        <v>36.71769230769231</v>
      </c>
      <c r="C52" s="79">
        <v>16.245357622940084</v>
      </c>
      <c r="D52" s="76"/>
      <c r="E52" s="68">
        <f t="shared" si="0"/>
        <v>16.2453576229</v>
      </c>
      <c r="F52" s="69">
        <f t="shared" si="1"/>
        <v>36.7176923077</v>
      </c>
    </row>
    <row r="53" spans="1:6" ht="20.25">
      <c r="A53" s="80" t="s">
        <v>33</v>
      </c>
      <c r="B53" s="81">
        <v>39.59</v>
      </c>
      <c r="C53" s="82">
        <v>15.592266237656062</v>
      </c>
      <c r="D53" s="76"/>
      <c r="E53" s="68">
        <f t="shared" si="0"/>
        <v>15.5922662377</v>
      </c>
      <c r="F53" s="69">
        <f t="shared" si="1"/>
        <v>39.59</v>
      </c>
    </row>
  </sheetData>
  <printOptions horizontalCentered="1"/>
  <pageMargins left="0.7086614173228347" right="0.7086614173228347" top="0.8267716535433072" bottom="0.7874015748031497" header="0.5118110236220472" footer="0.5118110236220472"/>
  <pageSetup horizontalDpi="600" verticalDpi="600" orientation="landscape" paperSize="9" r:id="rId3"/>
  <headerFooter alignWithMargins="0">
    <oddHeader>&amp;L&amp;G&amp;CPage &amp;P</oddHeader>
    <oddFooter>&amp;L&amp;D&amp;T&amp;R&amp;F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dcterms:created xsi:type="dcterms:W3CDTF">2008-12-06T09:42:51Z</dcterms:created>
  <dcterms:modified xsi:type="dcterms:W3CDTF">2008-12-06T09:43:40Z</dcterms:modified>
  <cp:category/>
  <cp:version/>
  <cp:contentType/>
  <cp:contentStatus/>
</cp:coreProperties>
</file>